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media/image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he KryonEngine - Distance D mo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<sst xmlns="http://schemas.openxmlformats.org/spreadsheetml/2006/main" count="14" uniqueCount="14">
  <si>
    <t xml:space="preserve">α (deg)</t>
  </si>
  <si>
    <t xml:space="preserve">Distance D</t>
  </si>
  <si>
    <t xml:space="preserve">ΔD</t>
  </si>
  <si>
    <t xml:space="preserve">Yellow fields = </t>
  </si>
  <si>
    <t xml:space="preserve">Enter value:</t>
  </si>
  <si>
    <t xml:space="preserve">Example values:</t>
  </si>
  <si>
    <r>
      <rPr>
        <sz val="10"/>
        <rFont val="Arial"/>
        <family val="2"/>
      </rPr>
      <t xml:space="preserve">Peripheral Magnet (PM) radius </t>
    </r>
    <r>
      <rPr>
        <b val="true"/>
        <sz val="10"/>
        <rFont val="Arial"/>
        <family val="2"/>
      </rPr>
      <t xml:space="preserve">r1 </t>
    </r>
    <r>
      <rPr>
        <sz val="10"/>
        <rFont val="Arial"/>
        <family val="2"/>
      </rPr>
      <t xml:space="preserve">= </t>
    </r>
  </si>
  <si>
    <r>
      <rPr>
        <sz val="10"/>
        <rFont val="Arial"/>
        <family val="2"/>
      </rPr>
      <t xml:space="preserve">Center Magnet (CM) radius </t>
    </r>
    <r>
      <rPr>
        <b val="true"/>
        <sz val="10"/>
        <rFont val="Arial"/>
        <family val="2"/>
      </rPr>
      <t xml:space="preserve">r2 </t>
    </r>
    <r>
      <rPr>
        <sz val="10"/>
        <rFont val="Arial"/>
        <family val="2"/>
      </rPr>
      <t xml:space="preserve">= </t>
    </r>
  </si>
  <si>
    <r>
      <rPr>
        <sz val="10"/>
        <rFont val="Arial"/>
        <family val="2"/>
      </rPr>
      <t xml:space="preserve">Pole separating distance </t>
    </r>
    <r>
      <rPr>
        <b val="true"/>
        <sz val="10"/>
        <rFont val="Arial"/>
        <family val="2"/>
      </rPr>
      <t xml:space="preserve">s </t>
    </r>
    <r>
      <rPr>
        <sz val="10"/>
        <rFont val="Arial"/>
        <family val="2"/>
      </rPr>
      <t xml:space="preserve">= </t>
    </r>
  </si>
  <si>
    <r>
      <rPr>
        <sz val="10"/>
        <color rgb="FFC9211E"/>
        <rFont val="Arial"/>
        <family val="2"/>
      </rPr>
      <t xml:space="preserve">Note: Any red values in column “ΔD” indicate</t>
    </r>
    <r>
      <rPr>
        <sz val="10"/>
        <rFont val="Arial"/>
        <family val="2"/>
      </rPr>
      <t xml:space="preserve">:</t>
    </r>
  </si>
  <si>
    <t xml:space="preserve">A residual inefficiency must be overcome, for example by:</t>
  </si>
  <si>
    <t xml:space="preserve">- Reducing r1, and/or by</t>
  </si>
  <si>
    <t xml:space="preserve">- Increasing the number of PMs used, and/or by</t>
  </si>
  <si>
    <t xml:space="preserve">- Using electromagnets instead of permanent magnets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</si>
</sst>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"/>
    <numFmt numFmtId="166" formatCode="0.0000"/>
  </numFmts>
  <fonts count="1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sz val="10"/>
      <color rgb="FF00A933"/>
      <name val="Arial"/>
      <family val="2"/>
    </font>
    <font>
      <i val="true"/>
      <sz val="10"/>
      <name val="Arial"/>
      <family val="2"/>
    </font>
    <font>
      <i val="true"/>
      <sz val="10"/>
      <color rgb="FF808080"/>
      <name val="Arial"/>
      <family val="2"/>
    </font>
    <font>
      <sz val="10"/>
      <color rgb="FF808080"/>
      <name val="Arial"/>
      <family val="2"/>
    </font>
    <font>
      <sz val="10"/>
      <color rgb="FFC9211E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D7"/>
        <bgColor rgb="FFFF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b val="0"/>
        <i val="0"/>
        <color rgb="FFCC0000"/>
        <sz val="1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D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3366"/>
      <rgbColor rgb="FF00A933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'The KryonEngine - Distance D mo'!$F$2</c:f>
              <c:strCache>
                <c:ptCount val="1"/>
                <c:pt idx="0">
                  <c:v>Distance D</c:v>
                </c:pt>
              </c:strCache>
            </c:strRef>
          </c:tx>
          <c:spPr>
            <a:solidFill>
              <a:srgbClr val="00a933"/>
            </a:solidFill>
            <a:ln w="28800">
              <a:solidFill>
                <a:srgbClr val="00a933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lang="fr-CH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'The KryonEngine - Distance D mo'!$E$3:$E$93</c:f>
              <c:strCache>
                <c:ptCount val="91"/>
                <c:pt idx="0">
                  <c:v>90</c:v>
                </c:pt>
                <c:pt idx="1">
                  <c:v>89</c:v>
                </c:pt>
                <c:pt idx="2">
                  <c:v>88</c:v>
                </c:pt>
                <c:pt idx="3">
                  <c:v>87</c:v>
                </c:pt>
                <c:pt idx="4">
                  <c:v>86</c:v>
                </c:pt>
                <c:pt idx="5">
                  <c:v>85</c:v>
                </c:pt>
                <c:pt idx="6">
                  <c:v>84</c:v>
                </c:pt>
                <c:pt idx="7">
                  <c:v>83</c:v>
                </c:pt>
                <c:pt idx="8">
                  <c:v>82</c:v>
                </c:pt>
                <c:pt idx="9">
                  <c:v>81</c:v>
                </c:pt>
                <c:pt idx="10">
                  <c:v>80</c:v>
                </c:pt>
                <c:pt idx="11">
                  <c:v>79</c:v>
                </c:pt>
                <c:pt idx="12">
                  <c:v>78</c:v>
                </c:pt>
                <c:pt idx="13">
                  <c:v>77</c:v>
                </c:pt>
                <c:pt idx="14">
                  <c:v>76</c:v>
                </c:pt>
                <c:pt idx="15">
                  <c:v>75</c:v>
                </c:pt>
                <c:pt idx="16">
                  <c:v>74</c:v>
                </c:pt>
                <c:pt idx="17">
                  <c:v>73</c:v>
                </c:pt>
                <c:pt idx="18">
                  <c:v>72</c:v>
                </c:pt>
                <c:pt idx="19">
                  <c:v>71</c:v>
                </c:pt>
                <c:pt idx="20">
                  <c:v>70</c:v>
                </c:pt>
                <c:pt idx="21">
                  <c:v>69</c:v>
                </c:pt>
                <c:pt idx="22">
                  <c:v>68</c:v>
                </c:pt>
                <c:pt idx="23">
                  <c:v>67</c:v>
                </c:pt>
                <c:pt idx="24">
                  <c:v>66</c:v>
                </c:pt>
                <c:pt idx="25">
                  <c:v>65</c:v>
                </c:pt>
                <c:pt idx="26">
                  <c:v>64</c:v>
                </c:pt>
                <c:pt idx="27">
                  <c:v>63</c:v>
                </c:pt>
                <c:pt idx="28">
                  <c:v>62</c:v>
                </c:pt>
                <c:pt idx="29">
                  <c:v>61</c:v>
                </c:pt>
                <c:pt idx="30">
                  <c:v>60</c:v>
                </c:pt>
                <c:pt idx="31">
                  <c:v>59</c:v>
                </c:pt>
                <c:pt idx="32">
                  <c:v>58</c:v>
                </c:pt>
                <c:pt idx="33">
                  <c:v>57</c:v>
                </c:pt>
                <c:pt idx="34">
                  <c:v>56</c:v>
                </c:pt>
                <c:pt idx="35">
                  <c:v>55</c:v>
                </c:pt>
                <c:pt idx="36">
                  <c:v>54</c:v>
                </c:pt>
                <c:pt idx="37">
                  <c:v>53</c:v>
                </c:pt>
                <c:pt idx="38">
                  <c:v>52</c:v>
                </c:pt>
                <c:pt idx="39">
                  <c:v>51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47</c:v>
                </c:pt>
                <c:pt idx="44">
                  <c:v>46</c:v>
                </c:pt>
                <c:pt idx="45">
                  <c:v>45</c:v>
                </c:pt>
                <c:pt idx="46">
                  <c:v>44</c:v>
                </c:pt>
                <c:pt idx="47">
                  <c:v>43</c:v>
                </c:pt>
                <c:pt idx="48">
                  <c:v>42</c:v>
                </c:pt>
                <c:pt idx="49">
                  <c:v>41</c:v>
                </c:pt>
                <c:pt idx="50">
                  <c:v>40</c:v>
                </c:pt>
                <c:pt idx="51">
                  <c:v>39</c:v>
                </c:pt>
                <c:pt idx="52">
                  <c:v>38</c:v>
                </c:pt>
                <c:pt idx="53">
                  <c:v>37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33</c:v>
                </c:pt>
                <c:pt idx="58">
                  <c:v>32</c:v>
                </c:pt>
                <c:pt idx="59">
                  <c:v>31</c:v>
                </c:pt>
                <c:pt idx="60">
                  <c:v>30</c:v>
                </c:pt>
                <c:pt idx="61">
                  <c:v>29</c:v>
                </c:pt>
                <c:pt idx="62">
                  <c:v>28</c:v>
                </c:pt>
                <c:pt idx="63">
                  <c:v>27</c:v>
                </c:pt>
                <c:pt idx="64">
                  <c:v>26</c:v>
                </c:pt>
                <c:pt idx="65">
                  <c:v>25</c:v>
                </c:pt>
                <c:pt idx="66">
                  <c:v>24</c:v>
                </c:pt>
                <c:pt idx="67">
                  <c:v>23</c:v>
                </c:pt>
                <c:pt idx="68">
                  <c:v>22</c:v>
                </c:pt>
                <c:pt idx="69">
                  <c:v>21</c:v>
                </c:pt>
                <c:pt idx="70">
                  <c:v>20</c:v>
                </c:pt>
                <c:pt idx="71">
                  <c:v>19</c:v>
                </c:pt>
                <c:pt idx="72">
                  <c:v>18</c:v>
                </c:pt>
                <c:pt idx="73">
                  <c:v>17</c:v>
                </c:pt>
                <c:pt idx="74">
                  <c:v>16</c:v>
                </c:pt>
                <c:pt idx="75">
                  <c:v>15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</c:strCache>
            </c:strRef>
          </c:cat>
          <c:val>
            <c:numRef>
              <c:f>'The KryonEngine - Distance D mo'!$F$3:$F$93</c:f>
              <c:numCache>
                <c:formatCode>General</c:formatCode>
                <c:ptCount val="91"/>
                <c:pt idx="0">
                  <c:v>1.56204993518133</c:v>
                </c:pt>
                <c:pt idx="1">
                  <c:v>1.54860571387004</c:v>
                </c:pt>
                <c:pt idx="2">
                  <c:v>1.53508941656489</c:v>
                </c:pt>
                <c:pt idx="3">
                  <c:v>1.52150161998495</c:v>
                </c:pt>
                <c:pt idx="4">
                  <c:v>1.50784290060222</c:v>
                </c:pt>
                <c:pt idx="5">
                  <c:v>1.49411383620645</c:v>
                </c:pt>
                <c:pt idx="6">
                  <c:v>1.48031500755027</c:v>
                </c:pt>
                <c:pt idx="7">
                  <c:v>1.46644700007864</c:v>
                </c:pt>
                <c:pt idx="8">
                  <c:v>1.4525104057469</c:v>
                </c:pt>
                <c:pt idx="9">
                  <c:v>1.43850582493209</c:v>
                </c:pt>
                <c:pt idx="10">
                  <c:v>1.42443386844288</c:v>
                </c:pt>
                <c:pt idx="11">
                  <c:v>1.41029515963359</c:v>
                </c:pt>
                <c:pt idx="12">
                  <c:v>1.39609033662886</c:v>
                </c:pt>
                <c:pt idx="13">
                  <c:v>1.38182005466573</c:v>
                </c:pt>
                <c:pt idx="14">
                  <c:v>1.36748498856087</c:v>
                </c:pt>
                <c:pt idx="15">
                  <c:v>1.35308583531132</c:v>
                </c:pt>
                <c:pt idx="16">
                  <c:v>1.33862331683813</c:v>
                </c:pt>
                <c:pt idx="17">
                  <c:v>1.32409818288311</c:v>
                </c:pt>
                <c:pt idx="18">
                  <c:v>1.30951121407008</c:v>
                </c:pt>
                <c:pt idx="19">
                  <c:v>1.29486322514303</c:v>
                </c:pt>
                <c:pt idx="20">
                  <c:v>1.28015506839523</c:v>
                </c:pt>
                <c:pt idx="21">
                  <c:v>1.26538763730432</c:v>
                </c:pt>
                <c:pt idx="22">
                  <c:v>1.25056187039054</c:v>
                </c:pt>
                <c:pt idx="23">
                  <c:v>1.23567875531663</c:v>
                </c:pt>
                <c:pt idx="24">
                  <c:v>1.2207393332502</c:v>
                </c:pt>
                <c:pt idx="25">
                  <c:v>1.20574470351148</c:v>
                </c:pt>
                <c:pt idx="26">
                  <c:v>1.19069602853179</c:v>
                </c:pt>
                <c:pt idx="27">
                  <c:v>1.175594539151</c:v>
                </c:pt>
                <c:pt idx="28">
                  <c:v>1.16044154028498</c:v>
                </c:pt>
                <c:pt idx="29">
                  <c:v>1.14523841699793</c:v>
                </c:pt>
                <c:pt idx="30">
                  <c:v>1.12998664101773</c:v>
                </c:pt>
                <c:pt idx="31">
                  <c:v>1.11468777773712</c:v>
                </c:pt>
                <c:pt idx="32">
                  <c:v>1.0993434937481</c:v>
                </c:pt>
                <c:pt idx="33">
                  <c:v>1.083955564962</c:v>
                </c:pt>
                <c:pt idx="34">
                  <c:v>1.068525885374</c:v>
                </c:pt>
                <c:pt idx="35">
                  <c:v>1.05305647653691</c:v>
                </c:pt>
                <c:pt idx="36">
                  <c:v>1.03754949781672</c:v>
                </c:pt>
                <c:pt idx="37">
                  <c:v>1.02200725751042</c:v>
                </c:pt>
                <c:pt idx="38">
                  <c:v>1.00643222491568</c:v>
                </c:pt>
                <c:pt idx="39">
                  <c:v>0.990827043451973</c:v>
                </c:pt>
                <c:pt idx="40">
                  <c:v>0.975194544944334</c:v>
                </c:pt>
                <c:pt idx="41">
                  <c:v>0.959537765192971</c:v>
                </c:pt>
                <c:pt idx="42">
                  <c:v>0.943859960966174</c:v>
                </c:pt>
                <c:pt idx="43">
                  <c:v>0.928164628569152</c:v>
                </c:pt>
                <c:pt idx="44">
                  <c:v>0.912455524158411</c:v>
                </c:pt>
                <c:pt idx="45">
                  <c:v>0.896736685989931</c:v>
                </c:pt>
                <c:pt idx="46">
                  <c:v>0.881012458809845</c:v>
                </c:pt>
                <c:pt idx="47">
                  <c:v>0.865287520618568</c:v>
                </c:pt>
                <c:pt idx="48">
                  <c:v>0.849566912063456</c:v>
                </c:pt>
                <c:pt idx="49">
                  <c:v>0.833856068740908</c:v>
                </c:pt>
                <c:pt idx="50">
                  <c:v>0.818160856716301</c:v>
                </c:pt>
                <c:pt idx="51">
                  <c:v>0.802487611598808</c:v>
                </c:pt>
                <c:pt idx="52">
                  <c:v>0.78684318153756</c:v>
                </c:pt>
                <c:pt idx="53">
                  <c:v>0.771234974534819</c:v>
                </c:pt>
                <c:pt idx="54">
                  <c:v>0.75567101049973</c:v>
                </c:pt>
                <c:pt idx="55">
                  <c:v>0.740159978490942</c:v>
                </c:pt>
                <c:pt idx="56">
                  <c:v>0.72471129961558</c:v>
                </c:pt>
                <c:pt idx="57">
                  <c:v>0.709335196062287</c:v>
                </c:pt>
                <c:pt idx="58">
                  <c:v>0.69404276674287</c:v>
                </c:pt>
                <c:pt idx="59">
                  <c:v>0.678846069994389</c:v>
                </c:pt>
                <c:pt idx="60">
                  <c:v>0.663758213743406</c:v>
                </c:pt>
                <c:pt idx="61">
                  <c:v>0.648793453446215</c:v>
                </c:pt>
                <c:pt idx="62">
                  <c:v>0.633967297980034</c:v>
                </c:pt>
                <c:pt idx="63">
                  <c:v>0.61929662345356</c:v>
                </c:pt>
                <c:pt idx="64">
                  <c:v>0.604799794610361</c:v>
                </c:pt>
                <c:pt idx="65">
                  <c:v>0.590496793090188</c:v>
                </c:pt>
                <c:pt idx="66">
                  <c:v>0.576409351261688</c:v>
                </c:pt>
                <c:pt idx="67">
                  <c:v>0.562561089611621</c:v>
                </c:pt>
                <c:pt idx="68">
                  <c:v>0.548977654733936</c:v>
                </c:pt>
                <c:pt idx="69">
                  <c:v>0.535686853770852</c:v>
                </c:pt>
                <c:pt idx="70">
                  <c:v>0.522718779686405</c:v>
                </c:pt>
                <c:pt idx="71">
                  <c:v>0.510105919983496</c:v>
                </c:pt>
                <c:pt idx="72">
                  <c:v>0.497883239416634</c:v>
                </c:pt>
                <c:pt idx="73">
                  <c:v>0.486088224955643</c:v>
                </c:pt>
                <c:pt idx="74">
                  <c:v>0.474760878836417</c:v>
                </c:pt>
                <c:pt idx="75">
                  <c:v>0.463943643199384</c:v>
                </c:pt>
                <c:pt idx="76">
                  <c:v>0.453681237886312</c:v>
                </c:pt>
                <c:pt idx="77">
                  <c:v>0.444020391896546</c:v>
                </c:pt>
                <c:pt idx="78">
                  <c:v>0.435009449382755</c:v>
                </c:pt>
                <c:pt idx="79">
                  <c:v>0.426697833579018</c:v>
                </c:pt>
                <c:pt idx="80">
                  <c:v>0.419135357394545</c:v>
                </c:pt>
                <c:pt idx="81">
                  <c:v>0.412371378123783</c:v>
                </c:pt>
                <c:pt idx="82">
                  <c:v>0.40645380600485</c:v>
                </c:pt>
                <c:pt idx="83">
                  <c:v>0.401427991776397</c:v>
                </c:pt>
                <c:pt idx="84">
                  <c:v>0.397335535681186</c:v>
                </c:pt>
                <c:pt idx="85">
                  <c:v>0.394213077374889</c:v>
                </c:pt>
                <c:pt idx="86">
                  <c:v>0.392091140008857</c:v>
                </c:pt>
                <c:pt idx="87">
                  <c:v>0.390993109189221</c:v>
                </c:pt>
                <c:pt idx="88">
                  <c:v>0.3909344258852</c:v>
                </c:pt>
                <c:pt idx="89">
                  <c:v>0.391922060320046</c:v>
                </c:pt>
                <c:pt idx="90">
                  <c:v>0.393954312071844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'The KryonEngine - Distance D mo'!$G$2</c:f>
              <c:strCache>
                <c:ptCount val="1"/>
                <c:pt idx="0">
                  <c:v>ΔD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lang="fr-CH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'The KryonEngine - Distance D mo'!$E$3:$E$93</c:f>
              <c:strCache>
                <c:ptCount val="91"/>
                <c:pt idx="0">
                  <c:v>90</c:v>
                </c:pt>
                <c:pt idx="1">
                  <c:v>89</c:v>
                </c:pt>
                <c:pt idx="2">
                  <c:v>88</c:v>
                </c:pt>
                <c:pt idx="3">
                  <c:v>87</c:v>
                </c:pt>
                <c:pt idx="4">
                  <c:v>86</c:v>
                </c:pt>
                <c:pt idx="5">
                  <c:v>85</c:v>
                </c:pt>
                <c:pt idx="6">
                  <c:v>84</c:v>
                </c:pt>
                <c:pt idx="7">
                  <c:v>83</c:v>
                </c:pt>
                <c:pt idx="8">
                  <c:v>82</c:v>
                </c:pt>
                <c:pt idx="9">
                  <c:v>81</c:v>
                </c:pt>
                <c:pt idx="10">
                  <c:v>80</c:v>
                </c:pt>
                <c:pt idx="11">
                  <c:v>79</c:v>
                </c:pt>
                <c:pt idx="12">
                  <c:v>78</c:v>
                </c:pt>
                <c:pt idx="13">
                  <c:v>77</c:v>
                </c:pt>
                <c:pt idx="14">
                  <c:v>76</c:v>
                </c:pt>
                <c:pt idx="15">
                  <c:v>75</c:v>
                </c:pt>
                <c:pt idx="16">
                  <c:v>74</c:v>
                </c:pt>
                <c:pt idx="17">
                  <c:v>73</c:v>
                </c:pt>
                <c:pt idx="18">
                  <c:v>72</c:v>
                </c:pt>
                <c:pt idx="19">
                  <c:v>71</c:v>
                </c:pt>
                <c:pt idx="20">
                  <c:v>70</c:v>
                </c:pt>
                <c:pt idx="21">
                  <c:v>69</c:v>
                </c:pt>
                <c:pt idx="22">
                  <c:v>68</c:v>
                </c:pt>
                <c:pt idx="23">
                  <c:v>67</c:v>
                </c:pt>
                <c:pt idx="24">
                  <c:v>66</c:v>
                </c:pt>
                <c:pt idx="25">
                  <c:v>65</c:v>
                </c:pt>
                <c:pt idx="26">
                  <c:v>64</c:v>
                </c:pt>
                <c:pt idx="27">
                  <c:v>63</c:v>
                </c:pt>
                <c:pt idx="28">
                  <c:v>62</c:v>
                </c:pt>
                <c:pt idx="29">
                  <c:v>61</c:v>
                </c:pt>
                <c:pt idx="30">
                  <c:v>60</c:v>
                </c:pt>
                <c:pt idx="31">
                  <c:v>59</c:v>
                </c:pt>
                <c:pt idx="32">
                  <c:v>58</c:v>
                </c:pt>
                <c:pt idx="33">
                  <c:v>57</c:v>
                </c:pt>
                <c:pt idx="34">
                  <c:v>56</c:v>
                </c:pt>
                <c:pt idx="35">
                  <c:v>55</c:v>
                </c:pt>
                <c:pt idx="36">
                  <c:v>54</c:v>
                </c:pt>
                <c:pt idx="37">
                  <c:v>53</c:v>
                </c:pt>
                <c:pt idx="38">
                  <c:v>52</c:v>
                </c:pt>
                <c:pt idx="39">
                  <c:v>51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47</c:v>
                </c:pt>
                <c:pt idx="44">
                  <c:v>46</c:v>
                </c:pt>
                <c:pt idx="45">
                  <c:v>45</c:v>
                </c:pt>
                <c:pt idx="46">
                  <c:v>44</c:v>
                </c:pt>
                <c:pt idx="47">
                  <c:v>43</c:v>
                </c:pt>
                <c:pt idx="48">
                  <c:v>42</c:v>
                </c:pt>
                <c:pt idx="49">
                  <c:v>41</c:v>
                </c:pt>
                <c:pt idx="50">
                  <c:v>40</c:v>
                </c:pt>
                <c:pt idx="51">
                  <c:v>39</c:v>
                </c:pt>
                <c:pt idx="52">
                  <c:v>38</c:v>
                </c:pt>
                <c:pt idx="53">
                  <c:v>37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33</c:v>
                </c:pt>
                <c:pt idx="58">
                  <c:v>32</c:v>
                </c:pt>
                <c:pt idx="59">
                  <c:v>31</c:v>
                </c:pt>
                <c:pt idx="60">
                  <c:v>30</c:v>
                </c:pt>
                <c:pt idx="61">
                  <c:v>29</c:v>
                </c:pt>
                <c:pt idx="62">
                  <c:v>28</c:v>
                </c:pt>
                <c:pt idx="63">
                  <c:v>27</c:v>
                </c:pt>
                <c:pt idx="64">
                  <c:v>26</c:v>
                </c:pt>
                <c:pt idx="65">
                  <c:v>25</c:v>
                </c:pt>
                <c:pt idx="66">
                  <c:v>24</c:v>
                </c:pt>
                <c:pt idx="67">
                  <c:v>23</c:v>
                </c:pt>
                <c:pt idx="68">
                  <c:v>22</c:v>
                </c:pt>
                <c:pt idx="69">
                  <c:v>21</c:v>
                </c:pt>
                <c:pt idx="70">
                  <c:v>20</c:v>
                </c:pt>
                <c:pt idx="71">
                  <c:v>19</c:v>
                </c:pt>
                <c:pt idx="72">
                  <c:v>18</c:v>
                </c:pt>
                <c:pt idx="73">
                  <c:v>17</c:v>
                </c:pt>
                <c:pt idx="74">
                  <c:v>16</c:v>
                </c:pt>
                <c:pt idx="75">
                  <c:v>15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</c:strCache>
            </c:strRef>
          </c:cat>
          <c:val>
            <c:numRef>
              <c:f>'The KryonEngine - Distance D mo'!$G$3:$G$93</c:f>
              <c:numCache>
                <c:formatCode>General</c:formatCode>
                <c:ptCount val="91"/>
                <c:pt idx="1">
                  <c:v>-0.013444221311294</c:v>
                </c:pt>
                <c:pt idx="2">
                  <c:v>-0.0135162973051433</c:v>
                </c:pt>
                <c:pt idx="3">
                  <c:v>-0.013587796579944</c:v>
                </c:pt>
                <c:pt idx="4">
                  <c:v>-0.0136587193827304</c:v>
                </c:pt>
                <c:pt idx="5">
                  <c:v>-0.0137290643957706</c:v>
                </c:pt>
                <c:pt idx="6">
                  <c:v>-0.0137988286561803</c:v>
                </c:pt>
                <c:pt idx="7">
                  <c:v>-0.0138680074716284</c:v>
                </c:pt>
                <c:pt idx="8">
                  <c:v>-0.0139365943317447</c:v>
                </c:pt>
                <c:pt idx="9">
                  <c:v>-0.0140045808148028</c:v>
                </c:pt>
                <c:pt idx="10">
                  <c:v>-0.014071956489214</c:v>
                </c:pt>
                <c:pt idx="11">
                  <c:v>-0.0141387088092928</c:v>
                </c:pt>
                <c:pt idx="12">
                  <c:v>-0.01420482300473</c:v>
                </c:pt>
                <c:pt idx="13">
                  <c:v>-0.0142702819631242</c:v>
                </c:pt>
                <c:pt idx="14">
                  <c:v>-0.0143350661048578</c:v>
                </c:pt>
                <c:pt idx="15">
                  <c:v>-0.0143991532495504</c:v>
                </c:pt>
                <c:pt idx="16">
                  <c:v>-0.0144625184731924</c:v>
                </c:pt>
                <c:pt idx="17">
                  <c:v>-0.0145251339550176</c:v>
                </c:pt>
                <c:pt idx="18">
                  <c:v>-0.014586968813036</c:v>
                </c:pt>
                <c:pt idx="19">
                  <c:v>-0.0146479889270443</c:v>
                </c:pt>
                <c:pt idx="20">
                  <c:v>-0.0147081567478016</c:v>
                </c:pt>
                <c:pt idx="21">
                  <c:v>-0.0147674310909076</c:v>
                </c:pt>
                <c:pt idx="22">
                  <c:v>-0.014825766913781</c:v>
                </c:pt>
                <c:pt idx="23">
                  <c:v>-0.0148831150739119</c:v>
                </c:pt>
                <c:pt idx="24">
                  <c:v>-0.0149394220664294</c:v>
                </c:pt>
                <c:pt idx="25">
                  <c:v>-0.0149946297387227</c:v>
                </c:pt>
                <c:pt idx="26">
                  <c:v>-0.0150486749796843</c:v>
                </c:pt>
                <c:pt idx="27">
                  <c:v>-0.0151014893807966</c:v>
                </c:pt>
                <c:pt idx="28">
                  <c:v>-0.0151529988660171</c:v>
                </c:pt>
                <c:pt idx="29">
                  <c:v>-0.01520312328705</c:v>
                </c:pt>
                <c:pt idx="30">
                  <c:v>-0.0152517759802051</c:v>
                </c:pt>
                <c:pt idx="31">
                  <c:v>-0.0152988632806046</c:v>
                </c:pt>
                <c:pt idx="32">
                  <c:v>-0.0153442839890237</c:v>
                </c:pt>
                <c:pt idx="33">
                  <c:v>-0.015387928786095</c:v>
                </c:pt>
                <c:pt idx="34">
                  <c:v>-0.0154296795879976</c:v>
                </c:pt>
                <c:pt idx="35">
                  <c:v>-0.0154694088370952</c:v>
                </c:pt>
                <c:pt idx="36">
                  <c:v>-0.0155069787201931</c:v>
                </c:pt>
                <c:pt idx="37">
                  <c:v>-0.0155422403062928</c:v>
                </c:pt>
                <c:pt idx="38">
                  <c:v>-0.0155750325947448</c:v>
                </c:pt>
                <c:pt idx="39">
                  <c:v>-0.0156051814637063</c:v>
                </c:pt>
                <c:pt idx="40">
                  <c:v>-0.0156324985076384</c:v>
                </c:pt>
                <c:pt idx="41">
                  <c:v>-0.0156567797513634</c:v>
                </c:pt>
                <c:pt idx="42">
                  <c:v>-0.015677804226797</c:v>
                </c:pt>
                <c:pt idx="43">
                  <c:v>-0.0156953323970214</c:v>
                </c:pt>
                <c:pt idx="44">
                  <c:v>-0.015709104410741</c:v>
                </c:pt>
                <c:pt idx="45">
                  <c:v>-0.01571883816848</c:v>
                </c:pt>
                <c:pt idx="46">
                  <c:v>-0.0157242271800867</c:v>
                </c:pt>
                <c:pt idx="47">
                  <c:v>-0.0157249381912767</c:v>
                </c:pt>
                <c:pt idx="48">
                  <c:v>-0.0157206085551118</c:v>
                </c:pt>
                <c:pt idx="49">
                  <c:v>-0.0157108433225479</c:v>
                </c:pt>
                <c:pt idx="50">
                  <c:v>-0.0156952120246077</c:v>
                </c:pt>
                <c:pt idx="51">
                  <c:v>-0.0156732451174928</c:v>
                </c:pt>
                <c:pt idx="52">
                  <c:v>-0.0156444300612482</c:v>
                </c:pt>
                <c:pt idx="53">
                  <c:v>-0.0156082070027406</c:v>
                </c:pt>
                <c:pt idx="54">
                  <c:v>-0.0155639640350891</c:v>
                </c:pt>
                <c:pt idx="55">
                  <c:v>-0.0155110320087877</c:v>
                </c:pt>
                <c:pt idx="56">
                  <c:v>-0.0154486788753621</c:v>
                </c:pt>
                <c:pt idx="57">
                  <c:v>-0.0153761035532934</c:v>
                </c:pt>
                <c:pt idx="58">
                  <c:v>-0.0152924293194172</c:v>
                </c:pt>
                <c:pt idx="59">
                  <c:v>-0.0151966967484805</c:v>
                </c:pt>
                <c:pt idx="60">
                  <c:v>-0.0150878562509833</c:v>
                </c:pt>
                <c:pt idx="61">
                  <c:v>-0.0149647602971911</c:v>
                </c:pt>
                <c:pt idx="62">
                  <c:v>-0.0148261554661804</c:v>
                </c:pt>
                <c:pt idx="63">
                  <c:v>-0.0146706745264747</c:v>
                </c:pt>
                <c:pt idx="64">
                  <c:v>-0.0144968288431988</c:v>
                </c:pt>
                <c:pt idx="65">
                  <c:v>-0.0143030015201731</c:v>
                </c:pt>
                <c:pt idx="66">
                  <c:v>-0.0140874418284995</c:v>
                </c:pt>
                <c:pt idx="67">
                  <c:v>-0.013848261650067</c:v>
                </c:pt>
                <c:pt idx="68">
                  <c:v>-0.013583434877685</c:v>
                </c:pt>
                <c:pt idx="69">
                  <c:v>-0.0132908009630845</c:v>
                </c:pt>
                <c:pt idx="70">
                  <c:v>-0.0129680740844468</c:v>
                </c:pt>
                <c:pt idx="71">
                  <c:v>-0.0126128597029088</c:v>
                </c:pt>
                <c:pt idx="72">
                  <c:v>-0.0122226805668625</c:v>
                </c:pt>
                <c:pt idx="73">
                  <c:v>-0.0117950144609905</c:v>
                </c:pt>
                <c:pt idx="74">
                  <c:v>-0.0113273461192256</c:v>
                </c:pt>
                <c:pt idx="75">
                  <c:v>-0.0108172356370336</c:v>
                </c:pt>
                <c:pt idx="76">
                  <c:v>-0.0102624053130714</c:v>
                </c:pt>
                <c:pt idx="77">
                  <c:v>-0.00966084598976619</c:v>
                </c:pt>
                <c:pt idx="78">
                  <c:v>-0.00901094251379114</c:v>
                </c:pt>
                <c:pt idx="79">
                  <c:v>-0.00831161580373663</c:v>
                </c:pt>
                <c:pt idx="80">
                  <c:v>-0.00756247618447331</c:v>
                </c:pt>
                <c:pt idx="81">
                  <c:v>-0.00676397927076161</c:v>
                </c:pt>
                <c:pt idx="82">
                  <c:v>-0.00591757211893379</c:v>
                </c:pt>
                <c:pt idx="83">
                  <c:v>-0.00502581422845305</c:v>
                </c:pt>
                <c:pt idx="84">
                  <c:v>-0.00409245609521036</c:v>
                </c:pt>
                <c:pt idx="85">
                  <c:v>-0.00312245830629737</c:v>
                </c:pt>
                <c:pt idx="86">
                  <c:v>-0.00212193736603189</c:v>
                </c:pt>
                <c:pt idx="87">
                  <c:v>-0.00109803081963555</c:v>
                </c:pt>
                <c:pt idx="88">
                  <c:v>-5.86833040211454E-005</c:v>
                </c:pt>
                <c:pt idx="89">
                  <c:v>0.000987634434846174</c:v>
                </c:pt>
                <c:pt idx="90">
                  <c:v>0.00203225175179766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72860491"/>
        <c:axId val="98559451"/>
      </c:lineChart>
      <c:catAx>
        <c:axId val="728604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fr-CH" sz="1000" spc="-1" strike="noStrike">
                <a:latin typeface="Arial"/>
              </a:defRPr>
            </a:pPr>
          </a:p>
        </c:txPr>
        <c:crossAx val="98559451"/>
        <c:crosses val="autoZero"/>
        <c:auto val="1"/>
        <c:lblAlgn val="ctr"/>
        <c:lblOffset val="100"/>
        <c:noMultiLvlLbl val="0"/>
      </c:catAx>
      <c:valAx>
        <c:axId val="9855945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fr-CH" sz="1000" spc="-1" strike="noStrike">
                <a:latin typeface="Arial"/>
              </a:defRPr>
            </a:pPr>
          </a:p>
        </c:txPr>
        <c:crossAx val="7286049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t"/>
      <c:overlay val="0"/>
      <c:spPr>
        <a:noFill/>
        <a:ln>
          <a:noFill/>
        </a:ln>
      </c:spPr>
      <c:txPr>
        <a:bodyPr/>
        <a:lstStyle/>
        <a:p>
          <a:pPr>
            <a:defRPr b="0" lang="fr-CH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12600</xdr:colOff>
      <xdr:row>37</xdr:row>
      <xdr:rowOff>66600</xdr:rowOff>
    </xdr:from>
    <xdr:to>
      <xdr:col>15</xdr:col>
      <xdr:colOff>361800</xdr:colOff>
      <xdr:row>56</xdr:row>
      <xdr:rowOff>19800</xdr:rowOff>
    </xdr:to>
    <xdr:graphicFrame>
      <xdr:nvGraphicFramePr>
        <xdr:cNvPr id="0" name=""/>
        <xdr:cNvGraphicFramePr/>
      </xdr:nvGraphicFramePr>
      <xdr:xfrm>
        <a:off x="6682320" y="6004800"/>
        <a:ext cx="6039000" cy="3042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110160</xdr:colOff>
      <xdr:row>2</xdr:row>
      <xdr:rowOff>-360</xdr:rowOff>
    </xdr:from>
    <xdr:to>
      <xdr:col>15</xdr:col>
      <xdr:colOff>361800</xdr:colOff>
      <xdr:row>36</xdr:row>
      <xdr:rowOff>90720</xdr:rowOff>
    </xdr:to>
    <xdr:pic>
      <xdr:nvPicPr>
        <xdr:cNvPr id="1" name="Image 1" descr=""/>
        <xdr:cNvPicPr/>
      </xdr:nvPicPr>
      <xdr:blipFill>
        <a:blip r:embed="rId2"/>
        <a:stretch/>
      </xdr:blipFill>
      <xdr:spPr>
        <a:xfrm>
          <a:off x="6665760" y="248400"/>
          <a:ext cx="6055560" cy="5618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G93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pane xSplit="0" ySplit="2" topLeftCell="A3" activePane="bottomLeft" state="frozen"/>
      <selection pane="topLeft" activeCell="A1" activeCellId="0" sqref="A1"/>
      <selection pane="bottomLeft" activeCell="B2" activeCellId="0" sqref="B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.51"/>
    <col collapsed="false" customWidth="true" hidden="false" outlineLevel="0" max="2" min="2" style="0" width="30.77"/>
    <col collapsed="false" customWidth="true" hidden="false" outlineLevel="0" max="4" min="4" style="0" width="14.56"/>
    <col collapsed="false" customWidth="true" hidden="false" outlineLevel="0" max="8" min="8" style="0" width="1.62"/>
  </cols>
  <sheetData>
    <row r="1" customFormat="false" ht="6.8" hidden="false" customHeight="true" outlineLevel="0" collapsed="false"/>
    <row r="2" customFormat="false" ht="12.8" hidden="false" customHeight="false" outlineLevel="0" collapsed="false">
      <c r="E2" s="1" t="s">
        <v>0</v>
      </c>
      <c r="F2" s="1" t="s">
        <v>1</v>
      </c>
      <c r="G2" s="1" t="s">
        <v>2</v>
      </c>
    </row>
    <row r="3" customFormat="false" ht="12.8" hidden="false" customHeight="false" outlineLevel="0" collapsed="false">
      <c r="E3" s="0" t="n">
        <v>90</v>
      </c>
      <c r="F3" s="2" t="n">
        <f aca="false">SQRT(($C$7*SIN(RADIANS(ABS($E3))))^2+($C$6+$C$8+$C$7-($C$6*SIN(RADIANS(ABS($E3))))-($C$7*COS(RADIANS(ABS($E3)))))^2+$C$6^2-($C$6*SIN(RADIANS(ABS($E3))))^2)</f>
        <v>1.56204993518133</v>
      </c>
      <c r="G3" s="3"/>
    </row>
    <row r="4" customFormat="false" ht="12.8" hidden="false" customHeight="false" outlineLevel="0" collapsed="false">
      <c r="B4" s="4" t="s">
        <v>3</v>
      </c>
      <c r="C4" s="5" t="s">
        <v>4</v>
      </c>
      <c r="D4" s="6" t="s">
        <v>5</v>
      </c>
      <c r="E4" s="0" t="n">
        <v>89</v>
      </c>
      <c r="F4" s="2" t="n">
        <f aca="false">SQRT(($C$7*SIN(RADIANS(ABS($E4))))^2+($C$6+$C$8+$C$7-($C$6*SIN(RADIANS(ABS($E4))))-($C$7*COS(RADIANS(ABS($E4)))))^2+$C$6^2-($C$6*SIN(RADIANS(ABS($E4))))^2)</f>
        <v>1.54860571387004</v>
      </c>
      <c r="G4" s="3" t="n">
        <f aca="false">F4-F3</f>
        <v>-0.013444221311294</v>
      </c>
    </row>
    <row r="5" customFormat="false" ht="12.8" hidden="false" customHeight="false" outlineLevel="0" collapsed="false">
      <c r="B5" s="1"/>
      <c r="C5" s="1"/>
      <c r="D5" s="7"/>
      <c r="E5" s="0" t="n">
        <v>88</v>
      </c>
      <c r="F5" s="2" t="n">
        <f aca="false">SQRT(($C$7*SIN(RADIANS(ABS($E5))))^2+($C$6+$C$8+$C$7-($C$6*SIN(RADIANS(ABS($E5))))-($C$7*COS(RADIANS(ABS($E5)))))^2+$C$6^2-($C$6*SIN(RADIANS(ABS($E5))))^2)</f>
        <v>1.53508941656489</v>
      </c>
      <c r="G5" s="3" t="n">
        <f aca="false">F5-F4</f>
        <v>-0.0135162973051433</v>
      </c>
    </row>
    <row r="6" customFormat="false" ht="12.8" hidden="false" customHeight="false" outlineLevel="0" collapsed="false">
      <c r="B6" s="8" t="s">
        <v>6</v>
      </c>
      <c r="C6" s="9" t="n">
        <v>0.16</v>
      </c>
      <c r="D6" s="10" t="n">
        <v>0.16</v>
      </c>
      <c r="E6" s="0" t="n">
        <v>87</v>
      </c>
      <c r="F6" s="2" t="n">
        <f aca="false">SQRT(($C$7*SIN(RADIANS(ABS($E6))))^2+($C$6+$C$8+$C$7-($C$6*SIN(RADIANS(ABS($E6))))-($C$7*COS(RADIANS(ABS($E6)))))^2+$C$6^2-($C$6*SIN(RADIANS(ABS($E6))))^2)</f>
        <v>1.52150161998495</v>
      </c>
      <c r="G6" s="3" t="n">
        <f aca="false">F6-F5</f>
        <v>-0.013587796579944</v>
      </c>
    </row>
    <row r="7" customFormat="false" ht="12.8" hidden="false" customHeight="false" outlineLevel="0" collapsed="false">
      <c r="B7" s="8" t="s">
        <v>7</v>
      </c>
      <c r="C7" s="11" t="n">
        <v>1</v>
      </c>
      <c r="D7" s="10" t="n">
        <v>1</v>
      </c>
      <c r="E7" s="0" t="n">
        <v>86</v>
      </c>
      <c r="F7" s="2" t="n">
        <f aca="false">SQRT(($C$7*SIN(RADIANS(ABS($E7))))^2+($C$6+$C$8+$C$7-($C$6*SIN(RADIANS(ABS($E7))))-($C$7*COS(RADIANS(ABS($E7)))))^2+$C$6^2-($C$6*SIN(RADIANS(ABS($E7))))^2)</f>
        <v>1.50784290060222</v>
      </c>
      <c r="G7" s="3" t="n">
        <f aca="false">F7-F6</f>
        <v>-0.0136587193827304</v>
      </c>
    </row>
    <row r="8" customFormat="false" ht="12.8" hidden="false" customHeight="false" outlineLevel="0" collapsed="false">
      <c r="B8" s="8" t="s">
        <v>8</v>
      </c>
      <c r="C8" s="9" t="n">
        <v>0.2</v>
      </c>
      <c r="D8" s="10" t="n">
        <v>0.2</v>
      </c>
      <c r="E8" s="0" t="n">
        <v>85</v>
      </c>
      <c r="F8" s="2" t="n">
        <f aca="false">SQRT(($C$7*SIN(RADIANS(ABS($E8))))^2+($C$6+$C$8+$C$7-($C$6*SIN(RADIANS(ABS($E8))))-($C$7*COS(RADIANS(ABS($E8)))))^2+$C$6^2-($C$6*SIN(RADIANS(ABS($E8))))^2)</f>
        <v>1.49411383620645</v>
      </c>
      <c r="G8" s="3" t="n">
        <f aca="false">F8-F7</f>
        <v>-0.0137290643957706</v>
      </c>
    </row>
    <row r="9" customFormat="false" ht="12.8" hidden="false" customHeight="false" outlineLevel="0" collapsed="false">
      <c r="E9" s="0" t="n">
        <v>84</v>
      </c>
      <c r="F9" s="2" t="n">
        <f aca="false">SQRT(($C$7*SIN(RADIANS(ABS($E9))))^2+($C$6+$C$8+$C$7-($C$6*SIN(RADIANS(ABS($E9))))-($C$7*COS(RADIANS(ABS($E9)))))^2+$C$6^2-($C$6*SIN(RADIANS(ABS($E9))))^2)</f>
        <v>1.48031500755027</v>
      </c>
      <c r="G9" s="3" t="n">
        <f aca="false">F9-F8</f>
        <v>-0.0137988286561803</v>
      </c>
    </row>
    <row r="10" customFormat="false" ht="12.8" hidden="false" customHeight="false" outlineLevel="0" collapsed="false">
      <c r="E10" s="0" t="n">
        <v>83</v>
      </c>
      <c r="F10" s="2" t="n">
        <f aca="false">SQRT(($C$7*SIN(RADIANS(ABS($E10))))^2+($C$6+$C$8+$C$7-($C$6*SIN(RADIANS(ABS($E10))))-($C$7*COS(RADIANS(ABS($E10)))))^2+$C$6^2-($C$6*SIN(RADIANS(ABS($E10))))^2)</f>
        <v>1.46644700007864</v>
      </c>
      <c r="G10" s="3" t="n">
        <f aca="false">F10-F9</f>
        <v>-0.0138680074716284</v>
      </c>
    </row>
    <row r="11" customFormat="false" ht="12.8" hidden="false" customHeight="false" outlineLevel="0" collapsed="false">
      <c r="E11" s="0" t="n">
        <v>82</v>
      </c>
      <c r="F11" s="2" t="n">
        <f aca="false">SQRT(($C$7*SIN(RADIANS(ABS($E11))))^2+($C$6+$C$8+$C$7-($C$6*SIN(RADIANS(ABS($E11))))-($C$7*COS(RADIANS(ABS($E11)))))^2+$C$6^2-($C$6*SIN(RADIANS(ABS($E11))))^2)</f>
        <v>1.4525104057469</v>
      </c>
      <c r="G11" s="3" t="n">
        <f aca="false">F11-F10</f>
        <v>-0.0139365943317447</v>
      </c>
    </row>
    <row r="12" customFormat="false" ht="12.8" hidden="false" customHeight="false" outlineLevel="0" collapsed="false">
      <c r="E12" s="0" t="n">
        <v>81</v>
      </c>
      <c r="F12" s="2" t="n">
        <f aca="false">SQRT(($C$7*SIN(RADIANS(ABS($E12))))^2+($C$6+$C$8+$C$7-($C$6*SIN(RADIANS(ABS($E12))))-($C$7*COS(RADIANS(ABS($E12)))))^2+$C$6^2-($C$6*SIN(RADIANS(ABS($E12))))^2)</f>
        <v>1.43850582493209</v>
      </c>
      <c r="G12" s="3" t="n">
        <f aca="false">F12-F11</f>
        <v>-0.0140045808148028</v>
      </c>
    </row>
    <row r="13" customFormat="false" ht="12.8" hidden="false" customHeight="false" outlineLevel="0" collapsed="false">
      <c r="E13" s="0" t="n">
        <v>80</v>
      </c>
      <c r="F13" s="2" t="n">
        <f aca="false">SQRT(($C$7*SIN(RADIANS(ABS($E13))))^2+($C$6+$C$8+$C$7-($C$6*SIN(RADIANS(ABS($E13))))-($C$7*COS(RADIANS(ABS($E13)))))^2+$C$6^2-($C$6*SIN(RADIANS(ABS($E13))))^2)</f>
        <v>1.42443386844288</v>
      </c>
      <c r="G13" s="3" t="n">
        <f aca="false">F13-F12</f>
        <v>-0.014071956489214</v>
      </c>
    </row>
    <row r="14" customFormat="false" ht="12.8" hidden="false" customHeight="false" outlineLevel="0" collapsed="false">
      <c r="E14" s="0" t="n">
        <v>79</v>
      </c>
      <c r="F14" s="2" t="n">
        <f aca="false">SQRT(($C$7*SIN(RADIANS(ABS($E14))))^2+($C$6+$C$8+$C$7-($C$6*SIN(RADIANS(ABS($E14))))-($C$7*COS(RADIANS(ABS($E14)))))^2+$C$6^2-($C$6*SIN(RADIANS(ABS($E14))))^2)</f>
        <v>1.41029515963359</v>
      </c>
      <c r="G14" s="3" t="n">
        <f aca="false">F14-F13</f>
        <v>-0.0141387088092928</v>
      </c>
    </row>
    <row r="15" customFormat="false" ht="12.8" hidden="false" customHeight="false" outlineLevel="0" collapsed="false">
      <c r="E15" s="0" t="n">
        <v>78</v>
      </c>
      <c r="F15" s="2" t="n">
        <f aca="false">SQRT(($C$7*SIN(RADIANS(ABS($E15))))^2+($C$6+$C$8+$C$7-($C$6*SIN(RADIANS(ABS($E15))))-($C$7*COS(RADIANS(ABS($E15)))))^2+$C$6^2-($C$6*SIN(RADIANS(ABS($E15))))^2)</f>
        <v>1.39609033662886</v>
      </c>
      <c r="G15" s="3" t="n">
        <f aca="false">F15-F14</f>
        <v>-0.01420482300473</v>
      </c>
    </row>
    <row r="16" customFormat="false" ht="12.8" hidden="false" customHeight="false" outlineLevel="0" collapsed="false">
      <c r="E16" s="0" t="n">
        <v>77</v>
      </c>
      <c r="F16" s="2" t="n">
        <f aca="false">SQRT(($C$7*SIN(RADIANS(ABS($E16))))^2+($C$6+$C$8+$C$7-($C$6*SIN(RADIANS(ABS($E16))))-($C$7*COS(RADIANS(ABS($E16)))))^2+$C$6^2-($C$6*SIN(RADIANS(ABS($E16))))^2)</f>
        <v>1.38182005466573</v>
      </c>
      <c r="G16" s="3" t="n">
        <f aca="false">F16-F15</f>
        <v>-0.0142702819631242</v>
      </c>
    </row>
    <row r="17" customFormat="false" ht="12.8" hidden="false" customHeight="false" outlineLevel="0" collapsed="false">
      <c r="E17" s="0" t="n">
        <v>76</v>
      </c>
      <c r="F17" s="2" t="n">
        <f aca="false">SQRT(($C$7*SIN(RADIANS(ABS($E17))))^2+($C$6+$C$8+$C$7-($C$6*SIN(RADIANS(ABS($E17))))-($C$7*COS(RADIANS(ABS($E17)))))^2+$C$6^2-($C$6*SIN(RADIANS(ABS($E17))))^2)</f>
        <v>1.36748498856087</v>
      </c>
      <c r="G17" s="3" t="n">
        <f aca="false">F17-F16</f>
        <v>-0.0143350661048578</v>
      </c>
    </row>
    <row r="18" customFormat="false" ht="12.8" hidden="false" customHeight="false" outlineLevel="0" collapsed="false">
      <c r="E18" s="0" t="n">
        <v>75</v>
      </c>
      <c r="F18" s="2" t="n">
        <f aca="false">SQRT(($C$7*SIN(RADIANS(ABS($E18))))^2+($C$6+$C$8+$C$7-($C$6*SIN(RADIANS(ABS($E18))))-($C$7*COS(RADIANS(ABS($E18)))))^2+$C$6^2-($C$6*SIN(RADIANS(ABS($E18))))^2)</f>
        <v>1.35308583531132</v>
      </c>
      <c r="G18" s="3" t="n">
        <f aca="false">F18-F17</f>
        <v>-0.0143991532495504</v>
      </c>
    </row>
    <row r="19" customFormat="false" ht="12.8" hidden="false" customHeight="false" outlineLevel="0" collapsed="false">
      <c r="E19" s="0" t="n">
        <v>74</v>
      </c>
      <c r="F19" s="2" t="n">
        <f aca="false">SQRT(($C$7*SIN(RADIANS(ABS($E19))))^2+($C$6+$C$8+$C$7-($C$6*SIN(RADIANS(ABS($E19))))-($C$7*COS(RADIANS(ABS($E19)))))^2+$C$6^2-($C$6*SIN(RADIANS(ABS($E19))))^2)</f>
        <v>1.33862331683813</v>
      </c>
      <c r="G19" s="3" t="n">
        <f aca="false">F19-F18</f>
        <v>-0.0144625184731924</v>
      </c>
    </row>
    <row r="20" customFormat="false" ht="12.8" hidden="false" customHeight="false" outlineLevel="0" collapsed="false">
      <c r="E20" s="0" t="n">
        <v>73</v>
      </c>
      <c r="F20" s="2" t="n">
        <f aca="false">SQRT(($C$7*SIN(RADIANS(ABS($E20))))^2+($C$6+$C$8+$C$7-($C$6*SIN(RADIANS(ABS($E20))))-($C$7*COS(RADIANS(ABS($E20)))))^2+$C$6^2-($C$6*SIN(RADIANS(ABS($E20))))^2)</f>
        <v>1.32409818288311</v>
      </c>
      <c r="G20" s="3" t="n">
        <f aca="false">F20-F19</f>
        <v>-0.0145251339550176</v>
      </c>
    </row>
    <row r="21" customFormat="false" ht="12.8" hidden="false" customHeight="false" outlineLevel="0" collapsed="false">
      <c r="E21" s="0" t="n">
        <v>72</v>
      </c>
      <c r="F21" s="2" t="n">
        <f aca="false">SQRT(($C$7*SIN(RADIANS(ABS($E21))))^2+($C$6+$C$8+$C$7-($C$6*SIN(RADIANS(ABS($E21))))-($C$7*COS(RADIANS(ABS($E21)))))^2+$C$6^2-($C$6*SIN(RADIANS(ABS($E21))))^2)</f>
        <v>1.30951121407008</v>
      </c>
      <c r="G21" s="3" t="n">
        <f aca="false">F21-F20</f>
        <v>-0.014586968813036</v>
      </c>
    </row>
    <row r="22" customFormat="false" ht="12.8" hidden="false" customHeight="false" outlineLevel="0" collapsed="false">
      <c r="E22" s="0" t="n">
        <v>71</v>
      </c>
      <c r="F22" s="2" t="n">
        <f aca="false">SQRT(($C$7*SIN(RADIANS(ABS($E22))))^2+($C$6+$C$8+$C$7-($C$6*SIN(RADIANS(ABS($E22))))-($C$7*COS(RADIANS(ABS($E22)))))^2+$C$6^2-($C$6*SIN(RADIANS(ABS($E22))))^2)</f>
        <v>1.29486322514303</v>
      </c>
      <c r="G22" s="3" t="n">
        <f aca="false">F22-F21</f>
        <v>-0.0146479889270443</v>
      </c>
    </row>
    <row r="23" customFormat="false" ht="12.8" hidden="false" customHeight="false" outlineLevel="0" collapsed="false">
      <c r="E23" s="0" t="n">
        <v>70</v>
      </c>
      <c r="F23" s="2" t="n">
        <f aca="false">SQRT(($C$7*SIN(RADIANS(ABS($E23))))^2+($C$6+$C$8+$C$7-($C$6*SIN(RADIANS(ABS($E23))))-($C$7*COS(RADIANS(ABS($E23)))))^2+$C$6^2-($C$6*SIN(RADIANS(ABS($E23))))^2)</f>
        <v>1.28015506839523</v>
      </c>
      <c r="G23" s="3" t="n">
        <f aca="false">F23-F22</f>
        <v>-0.0147081567478016</v>
      </c>
    </row>
    <row r="24" customFormat="false" ht="12.8" hidden="false" customHeight="false" outlineLevel="0" collapsed="false">
      <c r="E24" s="0" t="n">
        <v>69</v>
      </c>
      <c r="F24" s="2" t="n">
        <f aca="false">SQRT(($C$7*SIN(RADIANS(ABS($E24))))^2+($C$6+$C$8+$C$7-($C$6*SIN(RADIANS(ABS($E24))))-($C$7*COS(RADIANS(ABS($E24)))))^2+$C$6^2-($C$6*SIN(RADIANS(ABS($E24))))^2)</f>
        <v>1.26538763730432</v>
      </c>
      <c r="G24" s="3" t="n">
        <f aca="false">F24-F23</f>
        <v>-0.0147674310909076</v>
      </c>
    </row>
    <row r="25" customFormat="false" ht="12.8" hidden="false" customHeight="false" outlineLevel="0" collapsed="false">
      <c r="E25" s="0" t="n">
        <v>68</v>
      </c>
      <c r="F25" s="2" t="n">
        <f aca="false">SQRT(($C$7*SIN(RADIANS(ABS($E25))))^2+($C$6+$C$8+$C$7-($C$6*SIN(RADIANS(ABS($E25))))-($C$7*COS(RADIANS(ABS($E25)))))^2+$C$6^2-($C$6*SIN(RADIANS(ABS($E25))))^2)</f>
        <v>1.25056187039054</v>
      </c>
      <c r="G25" s="3" t="n">
        <f aca="false">F25-F24</f>
        <v>-0.014825766913781</v>
      </c>
    </row>
    <row r="26" customFormat="false" ht="12.8" hidden="false" customHeight="false" outlineLevel="0" collapsed="false">
      <c r="E26" s="0" t="n">
        <v>67</v>
      </c>
      <c r="F26" s="2" t="n">
        <f aca="false">SQRT(($C$7*SIN(RADIANS(ABS($E26))))^2+($C$6+$C$8+$C$7-($C$6*SIN(RADIANS(ABS($E26))))-($C$7*COS(RADIANS(ABS($E26)))))^2+$C$6^2-($C$6*SIN(RADIANS(ABS($E26))))^2)</f>
        <v>1.23567875531663</v>
      </c>
      <c r="G26" s="3" t="n">
        <f aca="false">F26-F25</f>
        <v>-0.0148831150739119</v>
      </c>
    </row>
    <row r="27" customFormat="false" ht="12.8" hidden="false" customHeight="false" outlineLevel="0" collapsed="false">
      <c r="E27" s="0" t="n">
        <v>66</v>
      </c>
      <c r="F27" s="2" t="n">
        <f aca="false">SQRT(($C$7*SIN(RADIANS(ABS($E27))))^2+($C$6+$C$8+$C$7-($C$6*SIN(RADIANS(ABS($E27))))-($C$7*COS(RADIANS(ABS($E27)))))^2+$C$6^2-($C$6*SIN(RADIANS(ABS($E27))))^2)</f>
        <v>1.2207393332502</v>
      </c>
      <c r="G27" s="3" t="n">
        <f aca="false">F27-F26</f>
        <v>-0.0149394220664294</v>
      </c>
    </row>
    <row r="28" customFormat="false" ht="12.8" hidden="false" customHeight="false" outlineLevel="0" collapsed="false">
      <c r="E28" s="0" t="n">
        <v>65</v>
      </c>
      <c r="F28" s="2" t="n">
        <f aca="false">SQRT(($C$7*SIN(RADIANS(ABS($E28))))^2+($C$6+$C$8+$C$7-($C$6*SIN(RADIANS(ABS($E28))))-($C$7*COS(RADIANS(ABS($E28)))))^2+$C$6^2-($C$6*SIN(RADIANS(ABS($E28))))^2)</f>
        <v>1.20574470351148</v>
      </c>
      <c r="G28" s="3" t="n">
        <f aca="false">F28-F27</f>
        <v>-0.0149946297387227</v>
      </c>
    </row>
    <row r="29" customFormat="false" ht="12.8" hidden="false" customHeight="false" outlineLevel="0" collapsed="false">
      <c r="E29" s="0" t="n">
        <v>64</v>
      </c>
      <c r="F29" s="2" t="n">
        <f aca="false">SQRT(($C$7*SIN(RADIANS(ABS($E29))))^2+($C$6+$C$8+$C$7-($C$6*SIN(RADIANS(ABS($E29))))-($C$7*COS(RADIANS(ABS($E29)))))^2+$C$6^2-($C$6*SIN(RADIANS(ABS($E29))))^2)</f>
        <v>1.19069602853179</v>
      </c>
      <c r="G29" s="3" t="n">
        <f aca="false">F29-F28</f>
        <v>-0.0150486749796843</v>
      </c>
    </row>
    <row r="30" customFormat="false" ht="12.8" hidden="false" customHeight="false" outlineLevel="0" collapsed="false">
      <c r="E30" s="0" t="n">
        <v>63</v>
      </c>
      <c r="F30" s="2" t="n">
        <f aca="false">SQRT(($C$7*SIN(RADIANS(ABS($E30))))^2+($C$6+$C$8+$C$7-($C$6*SIN(RADIANS(ABS($E30))))-($C$7*COS(RADIANS(ABS($E30)))))^2+$C$6^2-($C$6*SIN(RADIANS(ABS($E30))))^2)</f>
        <v>1.175594539151</v>
      </c>
      <c r="G30" s="3" t="n">
        <f aca="false">F30-F29</f>
        <v>-0.0151014893807966</v>
      </c>
    </row>
    <row r="31" customFormat="false" ht="12.8" hidden="false" customHeight="false" outlineLevel="0" collapsed="false">
      <c r="E31" s="0" t="n">
        <v>62</v>
      </c>
      <c r="F31" s="2" t="n">
        <f aca="false">SQRT(($C$7*SIN(RADIANS(ABS($E31))))^2+($C$6+$C$8+$C$7-($C$6*SIN(RADIANS(ABS($E31))))-($C$7*COS(RADIANS(ABS($E31)))))^2+$C$6^2-($C$6*SIN(RADIANS(ABS($E31))))^2)</f>
        <v>1.16044154028498</v>
      </c>
      <c r="G31" s="3" t="n">
        <f aca="false">F31-F30</f>
        <v>-0.0151529988660171</v>
      </c>
    </row>
    <row r="32" customFormat="false" ht="12.8" hidden="false" customHeight="false" outlineLevel="0" collapsed="false">
      <c r="B32" s="12" t="s">
        <v>9</v>
      </c>
      <c r="E32" s="0" t="n">
        <v>61</v>
      </c>
      <c r="F32" s="2" t="n">
        <f aca="false">SQRT(($C$7*SIN(RADIANS(ABS($E32))))^2+($C$6+$C$8+$C$7-($C$6*SIN(RADIANS(ABS($E32))))-($C$7*COS(RADIANS(ABS($E32)))))^2+$C$6^2-($C$6*SIN(RADIANS(ABS($E32))))^2)</f>
        <v>1.14523841699793</v>
      </c>
      <c r="G32" s="3" t="n">
        <f aca="false">F32-F31</f>
        <v>-0.01520312328705</v>
      </c>
    </row>
    <row r="33" customFormat="false" ht="12.8" hidden="false" customHeight="false" outlineLevel="0" collapsed="false">
      <c r="B33" s="12"/>
      <c r="E33" s="0" t="n">
        <v>60</v>
      </c>
      <c r="F33" s="2" t="n">
        <f aca="false">SQRT(($C$7*SIN(RADIANS(ABS($E33))))^2+($C$6+$C$8+$C$7-($C$6*SIN(RADIANS(ABS($E33))))-($C$7*COS(RADIANS(ABS($E33)))))^2+$C$6^2-($C$6*SIN(RADIANS(ABS($E33))))^2)</f>
        <v>1.12998664101773</v>
      </c>
      <c r="G33" s="3" t="n">
        <f aca="false">F33-F32</f>
        <v>-0.0152517759802051</v>
      </c>
    </row>
    <row r="34" customFormat="false" ht="12.8" hidden="false" customHeight="false" outlineLevel="0" collapsed="false">
      <c r="B34" s="13" t="s">
        <v>10</v>
      </c>
      <c r="E34" s="0" t="n">
        <v>59</v>
      </c>
      <c r="F34" s="2" t="n">
        <f aca="false">SQRT(($C$7*SIN(RADIANS(ABS($E34))))^2+($C$6+$C$8+$C$7-($C$6*SIN(RADIANS(ABS($E34))))-($C$7*COS(RADIANS(ABS($E34)))))^2+$C$6^2-($C$6*SIN(RADIANS(ABS($E34))))^2)</f>
        <v>1.11468777773712</v>
      </c>
      <c r="G34" s="3" t="n">
        <f aca="false">F34-F33</f>
        <v>-0.0152988632806046</v>
      </c>
    </row>
    <row r="35" customFormat="false" ht="12.8" hidden="false" customHeight="false" outlineLevel="0" collapsed="false">
      <c r="B35" s="0" t="s">
        <v>11</v>
      </c>
      <c r="E35" s="0" t="n">
        <v>58</v>
      </c>
      <c r="F35" s="2" t="n">
        <f aca="false">SQRT(($C$7*SIN(RADIANS(ABS($E35))))^2+($C$6+$C$8+$C$7-($C$6*SIN(RADIANS(ABS($E35))))-($C$7*COS(RADIANS(ABS($E35)))))^2+$C$6^2-($C$6*SIN(RADIANS(ABS($E35))))^2)</f>
        <v>1.0993434937481</v>
      </c>
      <c r="G35" s="3" t="n">
        <f aca="false">F35-F34</f>
        <v>-0.0153442839890237</v>
      </c>
    </row>
    <row r="36" customFormat="false" ht="12.8" hidden="false" customHeight="false" outlineLevel="0" collapsed="false">
      <c r="B36" s="0" t="s">
        <v>12</v>
      </c>
      <c r="E36" s="0" t="n">
        <v>57</v>
      </c>
      <c r="F36" s="2" t="n">
        <f aca="false">SQRT(($C$7*SIN(RADIANS(ABS($E36))))^2+($C$6+$C$8+$C$7-($C$6*SIN(RADIANS(ABS($E36))))-($C$7*COS(RADIANS(ABS($E36)))))^2+$C$6^2-($C$6*SIN(RADIANS(ABS($E36))))^2)</f>
        <v>1.083955564962</v>
      </c>
      <c r="G36" s="3" t="n">
        <f aca="false">F36-F35</f>
        <v>-0.015387928786095</v>
      </c>
    </row>
    <row r="37" customFormat="false" ht="12.8" hidden="false" customHeight="false" outlineLevel="0" collapsed="false">
      <c r="B37" s="0" t="s">
        <v>13</v>
      </c>
      <c r="E37" s="0" t="n">
        <v>56</v>
      </c>
      <c r="F37" s="2" t="n">
        <f aca="false">SQRT(($C$7*SIN(RADIANS(ABS($E37))))^2+($C$6+$C$8+$C$7-($C$6*SIN(RADIANS(ABS($E37))))-($C$7*COS(RADIANS(ABS($E37)))))^2+$C$6^2-($C$6*SIN(RADIANS(ABS($E37))))^2)</f>
        <v>1.068525885374</v>
      </c>
      <c r="G37" s="3" t="n">
        <f aca="false">F37-F36</f>
        <v>-0.0154296795879976</v>
      </c>
    </row>
    <row r="38" customFormat="false" ht="12.8" hidden="false" customHeight="false" outlineLevel="0" collapsed="false">
      <c r="E38" s="0" t="n">
        <v>55</v>
      </c>
      <c r="F38" s="2" t="n">
        <f aca="false">SQRT(($C$7*SIN(RADIANS(ABS($E38))))^2+($C$6+$C$8+$C$7-($C$6*SIN(RADIANS(ABS($E38))))-($C$7*COS(RADIANS(ABS($E38)))))^2+$C$6^2-($C$6*SIN(RADIANS(ABS($E38))))^2)</f>
        <v>1.05305647653691</v>
      </c>
      <c r="G38" s="3" t="n">
        <f aca="false">F38-F37</f>
        <v>-0.0154694088370952</v>
      </c>
    </row>
    <row r="39" customFormat="false" ht="12.8" hidden="false" customHeight="false" outlineLevel="0" collapsed="false">
      <c r="E39" s="0" t="n">
        <v>54</v>
      </c>
      <c r="F39" s="2" t="n">
        <f aca="false">SQRT(($C$7*SIN(RADIANS(ABS($E39))))^2+($C$6+$C$8+$C$7-($C$6*SIN(RADIANS(ABS($E39))))-($C$7*COS(RADIANS(ABS($E39)))))^2+$C$6^2-($C$6*SIN(RADIANS(ABS($E39))))^2)</f>
        <v>1.03754949781672</v>
      </c>
      <c r="G39" s="3" t="n">
        <f aca="false">F39-F38</f>
        <v>-0.0155069787201931</v>
      </c>
    </row>
    <row r="40" customFormat="false" ht="12.8" hidden="false" customHeight="false" outlineLevel="0" collapsed="false">
      <c r="E40" s="0" t="n">
        <v>53</v>
      </c>
      <c r="F40" s="2" t="n">
        <f aca="false">SQRT(($C$7*SIN(RADIANS(ABS($E40))))^2+($C$6+$C$8+$C$7-($C$6*SIN(RADIANS(ABS($E40))))-($C$7*COS(RADIANS(ABS($E40)))))^2+$C$6^2-($C$6*SIN(RADIANS(ABS($E40))))^2)</f>
        <v>1.02200725751042</v>
      </c>
      <c r="G40" s="3" t="n">
        <f aca="false">F40-F39</f>
        <v>-0.0155422403062928</v>
      </c>
    </row>
    <row r="41" customFormat="false" ht="12.8" hidden="false" customHeight="false" outlineLevel="0" collapsed="false">
      <c r="E41" s="0" t="n">
        <v>52</v>
      </c>
      <c r="F41" s="2" t="n">
        <f aca="false">SQRT(($C$7*SIN(RADIANS(ABS($E41))))^2+($C$6+$C$8+$C$7-($C$6*SIN(RADIANS(ABS($E41))))-($C$7*COS(RADIANS(ABS($E41)))))^2+$C$6^2-($C$6*SIN(RADIANS(ABS($E41))))^2)</f>
        <v>1.00643222491568</v>
      </c>
      <c r="G41" s="3" t="n">
        <f aca="false">F41-F40</f>
        <v>-0.0155750325947448</v>
      </c>
    </row>
    <row r="42" customFormat="false" ht="12.8" hidden="false" customHeight="false" outlineLevel="0" collapsed="false">
      <c r="E42" s="0" t="n">
        <v>51</v>
      </c>
      <c r="F42" s="2" t="n">
        <f aca="false">SQRT(($C$7*SIN(RADIANS(ABS($E42))))^2+($C$6+$C$8+$C$7-($C$6*SIN(RADIANS(ABS($E42))))-($C$7*COS(RADIANS(ABS($E42)))))^2+$C$6^2-($C$6*SIN(RADIANS(ABS($E42))))^2)</f>
        <v>0.990827043451973</v>
      </c>
      <c r="G42" s="3" t="n">
        <f aca="false">F42-F41</f>
        <v>-0.0156051814637063</v>
      </c>
    </row>
    <row r="43" customFormat="false" ht="12.8" hidden="false" customHeight="false" outlineLevel="0" collapsed="false">
      <c r="E43" s="0" t="n">
        <v>50</v>
      </c>
      <c r="F43" s="2" t="n">
        <f aca="false">SQRT(($C$7*SIN(RADIANS(ABS($E43))))^2+($C$6+$C$8+$C$7-($C$6*SIN(RADIANS(ABS($E43))))-($C$7*COS(RADIANS(ABS($E43)))))^2+$C$6^2-($C$6*SIN(RADIANS(ABS($E43))))^2)</f>
        <v>0.975194544944334</v>
      </c>
      <c r="G43" s="3" t="n">
        <f aca="false">F43-F42</f>
        <v>-0.0156324985076384</v>
      </c>
    </row>
    <row r="44" customFormat="false" ht="12.8" hidden="false" customHeight="false" outlineLevel="0" collapsed="false">
      <c r="E44" s="0" t="n">
        <v>49</v>
      </c>
      <c r="F44" s="2" t="n">
        <f aca="false">SQRT(($C$7*SIN(RADIANS(ABS($E44))))^2+($C$6+$C$8+$C$7-($C$6*SIN(RADIANS(ABS($E44))))-($C$7*COS(RADIANS(ABS($E44)))))^2+$C$6^2-($C$6*SIN(RADIANS(ABS($E44))))^2)</f>
        <v>0.959537765192971</v>
      </c>
      <c r="G44" s="3" t="n">
        <f aca="false">F44-F43</f>
        <v>-0.0156567797513634</v>
      </c>
    </row>
    <row r="45" customFormat="false" ht="12.8" hidden="false" customHeight="false" outlineLevel="0" collapsed="false">
      <c r="E45" s="0" t="n">
        <v>48</v>
      </c>
      <c r="F45" s="2" t="n">
        <f aca="false">SQRT(($C$7*SIN(RADIANS(ABS($E45))))^2+($C$6+$C$8+$C$7-($C$6*SIN(RADIANS(ABS($E45))))-($C$7*COS(RADIANS(ABS($E45)))))^2+$C$6^2-($C$6*SIN(RADIANS(ABS($E45))))^2)</f>
        <v>0.943859960966174</v>
      </c>
      <c r="G45" s="3" t="n">
        <f aca="false">F45-F44</f>
        <v>-0.015677804226797</v>
      </c>
    </row>
    <row r="46" customFormat="false" ht="12.8" hidden="false" customHeight="false" outlineLevel="0" collapsed="false">
      <c r="E46" s="0" t="n">
        <v>47</v>
      </c>
      <c r="F46" s="2" t="n">
        <f aca="false">SQRT(($C$7*SIN(RADIANS(ABS($E46))))^2+($C$6+$C$8+$C$7-($C$6*SIN(RADIANS(ABS($E46))))-($C$7*COS(RADIANS(ABS($E46)))))^2+$C$6^2-($C$6*SIN(RADIANS(ABS($E46))))^2)</f>
        <v>0.928164628569152</v>
      </c>
      <c r="G46" s="3" t="n">
        <f aca="false">F46-F45</f>
        <v>-0.0156953323970214</v>
      </c>
    </row>
    <row r="47" customFormat="false" ht="12.8" hidden="false" customHeight="false" outlineLevel="0" collapsed="false">
      <c r="E47" s="0" t="n">
        <v>46</v>
      </c>
      <c r="F47" s="2" t="n">
        <f aca="false">SQRT(($C$7*SIN(RADIANS(ABS($E47))))^2+($C$6+$C$8+$C$7-($C$6*SIN(RADIANS(ABS($E47))))-($C$7*COS(RADIANS(ABS($E47)))))^2+$C$6^2-($C$6*SIN(RADIANS(ABS($E47))))^2)</f>
        <v>0.912455524158411</v>
      </c>
      <c r="G47" s="3" t="n">
        <f aca="false">F47-F46</f>
        <v>-0.015709104410741</v>
      </c>
    </row>
    <row r="48" customFormat="false" ht="12.8" hidden="false" customHeight="false" outlineLevel="0" collapsed="false">
      <c r="E48" s="0" t="n">
        <v>45</v>
      </c>
      <c r="F48" s="2" t="n">
        <f aca="false">SQRT(($C$7*SIN(RADIANS(ABS($E48))))^2+($C$6+$C$8+$C$7-($C$6*SIN(RADIANS(ABS($E48))))-($C$7*COS(RADIANS(ABS($E48)))))^2+$C$6^2-($C$6*SIN(RADIANS(ABS($E48))))^2)</f>
        <v>0.896736685989931</v>
      </c>
      <c r="G48" s="3" t="n">
        <f aca="false">F48-F47</f>
        <v>-0.01571883816848</v>
      </c>
    </row>
    <row r="49" customFormat="false" ht="12.8" hidden="false" customHeight="false" outlineLevel="0" collapsed="false">
      <c r="E49" s="0" t="n">
        <v>44</v>
      </c>
      <c r="F49" s="2" t="n">
        <f aca="false">SQRT(($C$7*SIN(RADIANS(ABS($E49))))^2+($C$6+$C$8+$C$7-($C$6*SIN(RADIANS(ABS($E49))))-($C$7*COS(RADIANS(ABS($E49)))))^2+$C$6^2-($C$6*SIN(RADIANS(ABS($E49))))^2)</f>
        <v>0.881012458809845</v>
      </c>
      <c r="G49" s="3" t="n">
        <f aca="false">F49-F48</f>
        <v>-0.0157242271800867</v>
      </c>
    </row>
    <row r="50" customFormat="false" ht="12.8" hidden="false" customHeight="false" outlineLevel="0" collapsed="false">
      <c r="E50" s="0" t="n">
        <v>43</v>
      </c>
      <c r="F50" s="2" t="n">
        <f aca="false">SQRT(($C$7*SIN(RADIANS(ABS($E50))))^2+($C$6+$C$8+$C$7-($C$6*SIN(RADIANS(ABS($E50))))-($C$7*COS(RADIANS(ABS($E50)))))^2+$C$6^2-($C$6*SIN(RADIANS(ABS($E50))))^2)</f>
        <v>0.865287520618568</v>
      </c>
      <c r="G50" s="3" t="n">
        <f aca="false">F50-F49</f>
        <v>-0.0157249381912767</v>
      </c>
    </row>
    <row r="51" customFormat="false" ht="12.8" hidden="false" customHeight="false" outlineLevel="0" collapsed="false">
      <c r="E51" s="0" t="n">
        <v>42</v>
      </c>
      <c r="F51" s="2" t="n">
        <f aca="false">SQRT(($C$7*SIN(RADIANS(ABS($E51))))^2+($C$6+$C$8+$C$7-($C$6*SIN(RADIANS(ABS($E51))))-($C$7*COS(RADIANS(ABS($E51)))))^2+$C$6^2-($C$6*SIN(RADIANS(ABS($E51))))^2)</f>
        <v>0.849566912063456</v>
      </c>
      <c r="G51" s="3" t="n">
        <f aca="false">F51-F50</f>
        <v>-0.0157206085551118</v>
      </c>
    </row>
    <row r="52" customFormat="false" ht="12.8" hidden="false" customHeight="false" outlineLevel="0" collapsed="false">
      <c r="E52" s="0" t="n">
        <v>41</v>
      </c>
      <c r="F52" s="2" t="n">
        <f aca="false">SQRT(($C$7*SIN(RADIANS(ABS($E52))))^2+($C$6+$C$8+$C$7-($C$6*SIN(RADIANS(ABS($E52))))-($C$7*COS(RADIANS(ABS($E52)))))^2+$C$6^2-($C$6*SIN(RADIANS(ABS($E52))))^2)</f>
        <v>0.833856068740908</v>
      </c>
      <c r="G52" s="3" t="n">
        <f aca="false">F52-F51</f>
        <v>-0.0157108433225479</v>
      </c>
    </row>
    <row r="53" customFormat="false" ht="12.8" hidden="false" customHeight="false" outlineLevel="0" collapsed="false">
      <c r="E53" s="0" t="n">
        <v>40</v>
      </c>
      <c r="F53" s="2" t="n">
        <f aca="false">SQRT(($C$7*SIN(RADIANS(ABS($E53))))^2+($C$6+$C$8+$C$7-($C$6*SIN(RADIANS(ABS($E53))))-($C$7*COS(RADIANS(ABS($E53)))))^2+$C$6^2-($C$6*SIN(RADIANS(ABS($E53))))^2)</f>
        <v>0.818160856716301</v>
      </c>
      <c r="G53" s="3" t="n">
        <f aca="false">F53-F52</f>
        <v>-0.0156952120246077</v>
      </c>
    </row>
    <row r="54" customFormat="false" ht="12.8" hidden="false" customHeight="false" outlineLevel="0" collapsed="false">
      <c r="E54" s="0" t="n">
        <v>39</v>
      </c>
      <c r="F54" s="2" t="n">
        <f aca="false">SQRT(($C$7*SIN(RADIANS(ABS($E54))))^2+($C$6+$C$8+$C$7-($C$6*SIN(RADIANS(ABS($E54))))-($C$7*COS(RADIANS(ABS($E54)))))^2+$C$6^2-($C$6*SIN(RADIANS(ABS($E54))))^2)</f>
        <v>0.802487611598808</v>
      </c>
      <c r="G54" s="3" t="n">
        <f aca="false">F54-F53</f>
        <v>-0.0156732451174928</v>
      </c>
    </row>
    <row r="55" customFormat="false" ht="12.8" hidden="false" customHeight="false" outlineLevel="0" collapsed="false">
      <c r="E55" s="0" t="n">
        <v>38</v>
      </c>
      <c r="F55" s="2" t="n">
        <f aca="false">SQRT(($C$7*SIN(RADIANS(ABS($E55))))^2+($C$6+$C$8+$C$7-($C$6*SIN(RADIANS(ABS($E55))))-($C$7*COS(RADIANS(ABS($E55)))))^2+$C$6^2-($C$6*SIN(RADIANS(ABS($E55))))^2)</f>
        <v>0.78684318153756</v>
      </c>
      <c r="G55" s="3" t="n">
        <f aca="false">F55-F54</f>
        <v>-0.0156444300612482</v>
      </c>
    </row>
    <row r="56" customFormat="false" ht="12.8" hidden="false" customHeight="false" outlineLevel="0" collapsed="false">
      <c r="E56" s="0" t="n">
        <v>37</v>
      </c>
      <c r="F56" s="2" t="n">
        <f aca="false">SQRT(($C$7*SIN(RADIANS(ABS($E56))))^2+($C$6+$C$8+$C$7-($C$6*SIN(RADIANS(ABS($E56))))-($C$7*COS(RADIANS(ABS($E56)))))^2+$C$6^2-($C$6*SIN(RADIANS(ABS($E56))))^2)</f>
        <v>0.771234974534819</v>
      </c>
      <c r="G56" s="3" t="n">
        <f aca="false">F56-F55</f>
        <v>-0.0156082070027406</v>
      </c>
    </row>
    <row r="57" customFormat="false" ht="12.8" hidden="false" customHeight="false" outlineLevel="0" collapsed="false">
      <c r="E57" s="0" t="n">
        <v>36</v>
      </c>
      <c r="F57" s="2" t="n">
        <f aca="false">SQRT(($C$7*SIN(RADIANS(ABS($E57))))^2+($C$6+$C$8+$C$7-($C$6*SIN(RADIANS(ABS($E57))))-($C$7*COS(RADIANS(ABS($E57)))))^2+$C$6^2-($C$6*SIN(RADIANS(ABS($E57))))^2)</f>
        <v>0.75567101049973</v>
      </c>
      <c r="G57" s="3" t="n">
        <f aca="false">F57-F56</f>
        <v>-0.0155639640350891</v>
      </c>
    </row>
    <row r="58" customFormat="false" ht="12.8" hidden="false" customHeight="false" outlineLevel="0" collapsed="false">
      <c r="E58" s="0" t="n">
        <v>35</v>
      </c>
      <c r="F58" s="2" t="n">
        <f aca="false">SQRT(($C$7*SIN(RADIANS(ABS($E58))))^2+($C$6+$C$8+$C$7-($C$6*SIN(RADIANS(ABS($E58))))-($C$7*COS(RADIANS(ABS($E58)))))^2+$C$6^2-($C$6*SIN(RADIANS(ABS($E58))))^2)</f>
        <v>0.740159978490942</v>
      </c>
      <c r="G58" s="3" t="n">
        <f aca="false">F58-F57</f>
        <v>-0.0155110320087877</v>
      </c>
    </row>
    <row r="59" customFormat="false" ht="12.8" hidden="false" customHeight="false" outlineLevel="0" collapsed="false">
      <c r="E59" s="0" t="n">
        <v>34</v>
      </c>
      <c r="F59" s="2" t="n">
        <f aca="false">SQRT(($C$7*SIN(RADIANS(ABS($E59))))^2+($C$6+$C$8+$C$7-($C$6*SIN(RADIANS(ABS($E59))))-($C$7*COS(RADIANS(ABS($E59)))))^2+$C$6^2-($C$6*SIN(RADIANS(ABS($E59))))^2)</f>
        <v>0.72471129961558</v>
      </c>
      <c r="G59" s="3" t="n">
        <f aca="false">F59-F58</f>
        <v>-0.0154486788753621</v>
      </c>
    </row>
    <row r="60" customFormat="false" ht="12.8" hidden="false" customHeight="false" outlineLevel="0" collapsed="false">
      <c r="E60" s="0" t="n">
        <v>33</v>
      </c>
      <c r="F60" s="2" t="n">
        <f aca="false">SQRT(($C$7*SIN(RADIANS(ABS($E60))))^2+($C$6+$C$8+$C$7-($C$6*SIN(RADIANS(ABS($E60))))-($C$7*COS(RADIANS(ABS($E60)))))^2+$C$6^2-($C$6*SIN(RADIANS(ABS($E60))))^2)</f>
        <v>0.709335196062287</v>
      </c>
      <c r="G60" s="3" t="n">
        <f aca="false">F60-F59</f>
        <v>-0.0153761035532934</v>
      </c>
    </row>
    <row r="61" customFormat="false" ht="12.8" hidden="false" customHeight="false" outlineLevel="0" collapsed="false">
      <c r="E61" s="0" t="n">
        <v>32</v>
      </c>
      <c r="F61" s="2" t="n">
        <f aca="false">SQRT(($C$7*SIN(RADIANS(ABS($E61))))^2+($C$6+$C$8+$C$7-($C$6*SIN(RADIANS(ABS($E61))))-($C$7*COS(RADIANS(ABS($E61)))))^2+$C$6^2-($C$6*SIN(RADIANS(ABS($E61))))^2)</f>
        <v>0.69404276674287</v>
      </c>
      <c r="G61" s="3" t="n">
        <f aca="false">F61-F60</f>
        <v>-0.0152924293194172</v>
      </c>
    </row>
    <row r="62" customFormat="false" ht="12.8" hidden="false" customHeight="false" outlineLevel="0" collapsed="false">
      <c r="E62" s="0" t="n">
        <v>31</v>
      </c>
      <c r="F62" s="2" t="n">
        <f aca="false">SQRT(($C$7*SIN(RADIANS(ABS($E62))))^2+($C$6+$C$8+$C$7-($C$6*SIN(RADIANS(ABS($E62))))-($C$7*COS(RADIANS(ABS($E62)))))^2+$C$6^2-($C$6*SIN(RADIANS(ABS($E62))))^2)</f>
        <v>0.678846069994389</v>
      </c>
      <c r="G62" s="3" t="n">
        <f aca="false">F62-F61</f>
        <v>-0.0151966967484805</v>
      </c>
    </row>
    <row r="63" customFormat="false" ht="12.8" hidden="false" customHeight="false" outlineLevel="0" collapsed="false">
      <c r="E63" s="0" t="n">
        <v>30</v>
      </c>
      <c r="F63" s="2" t="n">
        <f aca="false">SQRT(($C$7*SIN(RADIANS(ABS($E63))))^2+($C$6+$C$8+$C$7-($C$6*SIN(RADIANS(ABS($E63))))-($C$7*COS(RADIANS(ABS($E63)))))^2+$C$6^2-($C$6*SIN(RADIANS(ABS($E63))))^2)</f>
        <v>0.663758213743406</v>
      </c>
      <c r="G63" s="3" t="n">
        <f aca="false">F63-F62</f>
        <v>-0.0150878562509833</v>
      </c>
    </row>
    <row r="64" customFormat="false" ht="12.8" hidden="false" customHeight="false" outlineLevel="0" collapsed="false">
      <c r="E64" s="0" t="n">
        <v>29</v>
      </c>
      <c r="F64" s="2" t="n">
        <f aca="false">SQRT(($C$7*SIN(RADIANS(ABS($E64))))^2+($C$6+$C$8+$C$7-($C$6*SIN(RADIANS(ABS($E64))))-($C$7*COS(RADIANS(ABS($E64)))))^2+$C$6^2-($C$6*SIN(RADIANS(ABS($E64))))^2)</f>
        <v>0.648793453446215</v>
      </c>
      <c r="G64" s="3" t="n">
        <f aca="false">F64-F63</f>
        <v>-0.0149647602971911</v>
      </c>
    </row>
    <row r="65" customFormat="false" ht="12.8" hidden="false" customHeight="false" outlineLevel="0" collapsed="false">
      <c r="E65" s="0" t="n">
        <v>28</v>
      </c>
      <c r="F65" s="2" t="n">
        <f aca="false">SQRT(($C$7*SIN(RADIANS(ABS($E65))))^2+($C$6+$C$8+$C$7-($C$6*SIN(RADIANS(ABS($E65))))-($C$7*COS(RADIANS(ABS($E65)))))^2+$C$6^2-($C$6*SIN(RADIANS(ABS($E65))))^2)</f>
        <v>0.633967297980034</v>
      </c>
      <c r="G65" s="3" t="n">
        <f aca="false">F65-F64</f>
        <v>-0.0148261554661804</v>
      </c>
    </row>
    <row r="66" customFormat="false" ht="12.8" hidden="false" customHeight="false" outlineLevel="0" collapsed="false">
      <c r="E66" s="0" t="n">
        <v>27</v>
      </c>
      <c r="F66" s="2" t="n">
        <f aca="false">SQRT(($C$7*SIN(RADIANS(ABS($E66))))^2+($C$6+$C$8+$C$7-($C$6*SIN(RADIANS(ABS($E66))))-($C$7*COS(RADIANS(ABS($E66)))))^2+$C$6^2-($C$6*SIN(RADIANS(ABS($E66))))^2)</f>
        <v>0.61929662345356</v>
      </c>
      <c r="G66" s="3" t="n">
        <f aca="false">F66-F65</f>
        <v>-0.0146706745264747</v>
      </c>
    </row>
    <row r="67" customFormat="false" ht="12.8" hidden="false" customHeight="false" outlineLevel="0" collapsed="false">
      <c r="E67" s="0" t="n">
        <v>26</v>
      </c>
      <c r="F67" s="2" t="n">
        <f aca="false">SQRT(($C$7*SIN(RADIANS(ABS($E67))))^2+($C$6+$C$8+$C$7-($C$6*SIN(RADIANS(ABS($E67))))-($C$7*COS(RADIANS(ABS($E67)))))^2+$C$6^2-($C$6*SIN(RADIANS(ABS($E67))))^2)</f>
        <v>0.604799794610361</v>
      </c>
      <c r="G67" s="3" t="n">
        <f aca="false">F67-F66</f>
        <v>-0.0144968288431988</v>
      </c>
    </row>
    <row r="68" customFormat="false" ht="12.8" hidden="false" customHeight="false" outlineLevel="0" collapsed="false">
      <c r="E68" s="0" t="n">
        <v>25</v>
      </c>
      <c r="F68" s="2" t="n">
        <f aca="false">SQRT(($C$7*SIN(RADIANS(ABS($E68))))^2+($C$6+$C$8+$C$7-($C$6*SIN(RADIANS(ABS($E68))))-($C$7*COS(RADIANS(ABS($E68)))))^2+$C$6^2-($C$6*SIN(RADIANS(ABS($E68))))^2)</f>
        <v>0.590496793090188</v>
      </c>
      <c r="G68" s="3" t="n">
        <f aca="false">F68-F67</f>
        <v>-0.0143030015201731</v>
      </c>
    </row>
    <row r="69" customFormat="false" ht="12.8" hidden="false" customHeight="false" outlineLevel="0" collapsed="false">
      <c r="E69" s="0" t="n">
        <v>24</v>
      </c>
      <c r="F69" s="2" t="n">
        <f aca="false">SQRT(($C$7*SIN(RADIANS(ABS($E69))))^2+($C$6+$C$8+$C$7-($C$6*SIN(RADIANS(ABS($E69))))-($C$7*COS(RADIANS(ABS($E69)))))^2+$C$6^2-($C$6*SIN(RADIANS(ABS($E69))))^2)</f>
        <v>0.576409351261688</v>
      </c>
      <c r="G69" s="3" t="n">
        <f aca="false">F69-F68</f>
        <v>-0.0140874418284995</v>
      </c>
    </row>
    <row r="70" customFormat="false" ht="12.8" hidden="false" customHeight="false" outlineLevel="0" collapsed="false">
      <c r="E70" s="0" t="n">
        <v>23</v>
      </c>
      <c r="F70" s="2" t="n">
        <f aca="false">SQRT(($C$7*SIN(RADIANS(ABS($E70))))^2+($C$6+$C$8+$C$7-($C$6*SIN(RADIANS(ABS($E70))))-($C$7*COS(RADIANS(ABS($E70)))))^2+$C$6^2-($C$6*SIN(RADIANS(ABS($E70))))^2)</f>
        <v>0.562561089611621</v>
      </c>
      <c r="G70" s="3" t="n">
        <f aca="false">F70-F69</f>
        <v>-0.013848261650067</v>
      </c>
    </row>
    <row r="71" customFormat="false" ht="12.8" hidden="false" customHeight="false" outlineLevel="0" collapsed="false">
      <c r="E71" s="0" t="n">
        <v>22</v>
      </c>
      <c r="F71" s="2" t="n">
        <f aca="false">SQRT(($C$7*SIN(RADIANS(ABS($E71))))^2+($C$6+$C$8+$C$7-($C$6*SIN(RADIANS(ABS($E71))))-($C$7*COS(RADIANS(ABS($E71)))))^2+$C$6^2-($C$6*SIN(RADIANS(ABS($E71))))^2)</f>
        <v>0.548977654733936</v>
      </c>
      <c r="G71" s="3" t="n">
        <f aca="false">F71-F70</f>
        <v>-0.013583434877685</v>
      </c>
    </row>
    <row r="72" customFormat="false" ht="12.8" hidden="false" customHeight="false" outlineLevel="0" collapsed="false">
      <c r="E72" s="0" t="n">
        <v>21</v>
      </c>
      <c r="F72" s="2" t="n">
        <f aca="false">SQRT(($C$7*SIN(RADIANS(ABS($E72))))^2+($C$6+$C$8+$C$7-($C$6*SIN(RADIANS(ABS($E72))))-($C$7*COS(RADIANS(ABS($E72)))))^2+$C$6^2-($C$6*SIN(RADIANS(ABS($E72))))^2)</f>
        <v>0.535686853770852</v>
      </c>
      <c r="G72" s="3" t="n">
        <f aca="false">F72-F71</f>
        <v>-0.0132908009630845</v>
      </c>
    </row>
    <row r="73" customFormat="false" ht="12.8" hidden="false" customHeight="false" outlineLevel="0" collapsed="false">
      <c r="E73" s="0" t="n">
        <v>20</v>
      </c>
      <c r="F73" s="2" t="n">
        <f aca="false">SQRT(($C$7*SIN(RADIANS(ABS($E73))))^2+($C$6+$C$8+$C$7-($C$6*SIN(RADIANS(ABS($E73))))-($C$7*COS(RADIANS(ABS($E73)))))^2+$C$6^2-($C$6*SIN(RADIANS(ABS($E73))))^2)</f>
        <v>0.522718779686405</v>
      </c>
      <c r="G73" s="3" t="n">
        <f aca="false">F73-F72</f>
        <v>-0.0129680740844468</v>
      </c>
    </row>
    <row r="74" customFormat="false" ht="12.8" hidden="false" customHeight="false" outlineLevel="0" collapsed="false">
      <c r="E74" s="0" t="n">
        <v>19</v>
      </c>
      <c r="F74" s="2" t="n">
        <f aca="false">SQRT(($C$7*SIN(RADIANS(ABS($E74))))^2+($C$6+$C$8+$C$7-($C$6*SIN(RADIANS(ABS($E74))))-($C$7*COS(RADIANS(ABS($E74)))))^2+$C$6^2-($C$6*SIN(RADIANS(ABS($E74))))^2)</f>
        <v>0.510105919983496</v>
      </c>
      <c r="G74" s="3" t="n">
        <f aca="false">F74-F73</f>
        <v>-0.0126128597029088</v>
      </c>
    </row>
    <row r="75" customFormat="false" ht="12.8" hidden="false" customHeight="false" outlineLevel="0" collapsed="false">
      <c r="E75" s="0" t="n">
        <v>18</v>
      </c>
      <c r="F75" s="2" t="n">
        <f aca="false">SQRT(($C$7*SIN(RADIANS(ABS($E75))))^2+($C$6+$C$8+$C$7-($C$6*SIN(RADIANS(ABS($E75))))-($C$7*COS(RADIANS(ABS($E75)))))^2+$C$6^2-($C$6*SIN(RADIANS(ABS($E75))))^2)</f>
        <v>0.497883239416634</v>
      </c>
      <c r="G75" s="3" t="n">
        <f aca="false">F75-F74</f>
        <v>-0.0122226805668625</v>
      </c>
    </row>
    <row r="76" customFormat="false" ht="12.8" hidden="false" customHeight="false" outlineLevel="0" collapsed="false">
      <c r="E76" s="0" t="n">
        <v>17</v>
      </c>
      <c r="F76" s="2" t="n">
        <f aca="false">SQRT(($C$7*SIN(RADIANS(ABS($E76))))^2+($C$6+$C$8+$C$7-($C$6*SIN(RADIANS(ABS($E76))))-($C$7*COS(RADIANS(ABS($E76)))))^2+$C$6^2-($C$6*SIN(RADIANS(ABS($E76))))^2)</f>
        <v>0.486088224955643</v>
      </c>
      <c r="G76" s="3" t="n">
        <f aca="false">F76-F75</f>
        <v>-0.0117950144609905</v>
      </c>
    </row>
    <row r="77" customFormat="false" ht="12.8" hidden="false" customHeight="false" outlineLevel="0" collapsed="false">
      <c r="E77" s="0" t="n">
        <v>16</v>
      </c>
      <c r="F77" s="2" t="n">
        <f aca="false">SQRT(($C$7*SIN(RADIANS(ABS($E77))))^2+($C$6+$C$8+$C$7-($C$6*SIN(RADIANS(ABS($E77))))-($C$7*COS(RADIANS(ABS($E77)))))^2+$C$6^2-($C$6*SIN(RADIANS(ABS($E77))))^2)</f>
        <v>0.474760878836417</v>
      </c>
      <c r="G77" s="3" t="n">
        <f aca="false">F77-F76</f>
        <v>-0.0113273461192256</v>
      </c>
    </row>
    <row r="78" customFormat="false" ht="12.8" hidden="false" customHeight="false" outlineLevel="0" collapsed="false">
      <c r="E78" s="0" t="n">
        <v>15</v>
      </c>
      <c r="F78" s="2" t="n">
        <f aca="false">SQRT(($C$7*SIN(RADIANS(ABS($E78))))^2+($C$6+$C$8+$C$7-($C$6*SIN(RADIANS(ABS($E78))))-($C$7*COS(RADIANS(ABS($E78)))))^2+$C$6^2-($C$6*SIN(RADIANS(ABS($E78))))^2)</f>
        <v>0.463943643199384</v>
      </c>
      <c r="G78" s="3" t="n">
        <f aca="false">F78-F77</f>
        <v>-0.0108172356370336</v>
      </c>
    </row>
    <row r="79" customFormat="false" ht="12.8" hidden="false" customHeight="false" outlineLevel="0" collapsed="false">
      <c r="E79" s="0" t="n">
        <v>14</v>
      </c>
      <c r="F79" s="2" t="n">
        <f aca="false">SQRT(($C$7*SIN(RADIANS(ABS($E79))))^2+($C$6+$C$8+$C$7-($C$6*SIN(RADIANS(ABS($E79))))-($C$7*COS(RADIANS(ABS($E79)))))^2+$C$6^2-($C$6*SIN(RADIANS(ABS($E79))))^2)</f>
        <v>0.453681237886312</v>
      </c>
      <c r="G79" s="3" t="n">
        <f aca="false">F79-F78</f>
        <v>-0.0102624053130714</v>
      </c>
    </row>
    <row r="80" customFormat="false" ht="12.8" hidden="false" customHeight="false" outlineLevel="0" collapsed="false">
      <c r="E80" s="0" t="n">
        <v>13</v>
      </c>
      <c r="F80" s="2" t="n">
        <f aca="false">SQRT(($C$7*SIN(RADIANS(ABS($E80))))^2+($C$6+$C$8+$C$7-($C$6*SIN(RADIANS(ABS($E80))))-($C$7*COS(RADIANS(ABS($E80)))))^2+$C$6^2-($C$6*SIN(RADIANS(ABS($E80))))^2)</f>
        <v>0.444020391896546</v>
      </c>
      <c r="G80" s="3" t="n">
        <f aca="false">F80-F79</f>
        <v>-0.00966084598976619</v>
      </c>
    </row>
    <row r="81" customFormat="false" ht="12.8" hidden="false" customHeight="false" outlineLevel="0" collapsed="false">
      <c r="E81" s="0" t="n">
        <v>12</v>
      </c>
      <c r="F81" s="2" t="n">
        <f aca="false">SQRT(($C$7*SIN(RADIANS(ABS($E81))))^2+($C$6+$C$8+$C$7-($C$6*SIN(RADIANS(ABS($E81))))-($C$7*COS(RADIANS(ABS($E81)))))^2+$C$6^2-($C$6*SIN(RADIANS(ABS($E81))))^2)</f>
        <v>0.435009449382755</v>
      </c>
      <c r="G81" s="3" t="n">
        <f aca="false">F81-F80</f>
        <v>-0.00901094251379114</v>
      </c>
    </row>
    <row r="82" customFormat="false" ht="12.8" hidden="false" customHeight="false" outlineLevel="0" collapsed="false">
      <c r="E82" s="0" t="n">
        <v>11</v>
      </c>
      <c r="F82" s="2" t="n">
        <f aca="false">SQRT(($C$7*SIN(RADIANS(ABS($E82))))^2+($C$6+$C$8+$C$7-($C$6*SIN(RADIANS(ABS($E82))))-($C$7*COS(RADIANS(ABS($E82)))))^2+$C$6^2-($C$6*SIN(RADIANS(ABS($E82))))^2)</f>
        <v>0.426697833579018</v>
      </c>
      <c r="G82" s="3" t="n">
        <f aca="false">F82-F81</f>
        <v>-0.00831161580373663</v>
      </c>
    </row>
    <row r="83" customFormat="false" ht="12.8" hidden="false" customHeight="false" outlineLevel="0" collapsed="false">
      <c r="E83" s="0" t="n">
        <v>10</v>
      </c>
      <c r="F83" s="2" t="n">
        <f aca="false">SQRT(($C$7*SIN(RADIANS(ABS($E83))))^2+($C$6+$C$8+$C$7-($C$6*SIN(RADIANS(ABS($E83))))-($C$7*COS(RADIANS(ABS($E83)))))^2+$C$6^2-($C$6*SIN(RADIANS(ABS($E83))))^2)</f>
        <v>0.419135357394545</v>
      </c>
      <c r="G83" s="3" t="n">
        <f aca="false">F83-F82</f>
        <v>-0.00756247618447331</v>
      </c>
    </row>
    <row r="84" customFormat="false" ht="12.8" hidden="false" customHeight="false" outlineLevel="0" collapsed="false">
      <c r="E84" s="0" t="n">
        <v>9</v>
      </c>
      <c r="F84" s="2" t="n">
        <f aca="false">SQRT(($C$7*SIN(RADIANS(ABS($E84))))^2+($C$6+$C$8+$C$7-($C$6*SIN(RADIANS(ABS($E84))))-($C$7*COS(RADIANS(ABS($E84)))))^2+$C$6^2-($C$6*SIN(RADIANS(ABS($E84))))^2)</f>
        <v>0.412371378123783</v>
      </c>
      <c r="G84" s="3" t="n">
        <f aca="false">F84-F83</f>
        <v>-0.00676397927076161</v>
      </c>
    </row>
    <row r="85" customFormat="false" ht="12.8" hidden="false" customHeight="false" outlineLevel="0" collapsed="false">
      <c r="E85" s="0" t="n">
        <v>8</v>
      </c>
      <c r="F85" s="2" t="n">
        <f aca="false">SQRT(($C$7*SIN(RADIANS(ABS($E85))))^2+($C$6+$C$8+$C$7-($C$6*SIN(RADIANS(ABS($E85))))-($C$7*COS(RADIANS(ABS($E85)))))^2+$C$6^2-($C$6*SIN(RADIANS(ABS($E85))))^2)</f>
        <v>0.40645380600485</v>
      </c>
      <c r="G85" s="3" t="n">
        <f aca="false">F85-F84</f>
        <v>-0.00591757211893379</v>
      </c>
    </row>
    <row r="86" customFormat="false" ht="12.8" hidden="false" customHeight="false" outlineLevel="0" collapsed="false">
      <c r="E86" s="0" t="n">
        <v>7</v>
      </c>
      <c r="F86" s="2" t="n">
        <f aca="false">SQRT(($C$7*SIN(RADIANS(ABS($E86))))^2+($C$6+$C$8+$C$7-($C$6*SIN(RADIANS(ABS($E86))))-($C$7*COS(RADIANS(ABS($E86)))))^2+$C$6^2-($C$6*SIN(RADIANS(ABS($E86))))^2)</f>
        <v>0.401427991776397</v>
      </c>
      <c r="G86" s="3" t="n">
        <f aca="false">F86-F85</f>
        <v>-0.00502581422845305</v>
      </c>
    </row>
    <row r="87" customFormat="false" ht="12.8" hidden="false" customHeight="false" outlineLevel="0" collapsed="false">
      <c r="E87" s="0" t="n">
        <v>6</v>
      </c>
      <c r="F87" s="2" t="n">
        <f aca="false">SQRT(($C$7*SIN(RADIANS(ABS($E87))))^2+($C$6+$C$8+$C$7-($C$6*SIN(RADIANS(ABS($E87))))-($C$7*COS(RADIANS(ABS($E87)))))^2+$C$6^2-($C$6*SIN(RADIANS(ABS($E87))))^2)</f>
        <v>0.397335535681186</v>
      </c>
      <c r="G87" s="3" t="n">
        <f aca="false">F87-F86</f>
        <v>-0.00409245609521036</v>
      </c>
    </row>
    <row r="88" customFormat="false" ht="12.8" hidden="false" customHeight="false" outlineLevel="0" collapsed="false">
      <c r="E88" s="0" t="n">
        <v>5</v>
      </c>
      <c r="F88" s="2" t="n">
        <f aca="false">SQRT(($C$7*SIN(RADIANS(ABS($E88))))^2+($C$6+$C$8+$C$7-($C$6*SIN(RADIANS(ABS($E88))))-($C$7*COS(RADIANS(ABS($E88)))))^2+$C$6^2-($C$6*SIN(RADIANS(ABS($E88))))^2)</f>
        <v>0.394213077374889</v>
      </c>
      <c r="G88" s="3" t="n">
        <f aca="false">F88-F87</f>
        <v>-0.00312245830629737</v>
      </c>
    </row>
    <row r="89" customFormat="false" ht="12.8" hidden="false" customHeight="false" outlineLevel="0" collapsed="false">
      <c r="E89" s="0" t="n">
        <v>4</v>
      </c>
      <c r="F89" s="2" t="n">
        <f aca="false">SQRT(($C$7*SIN(RADIANS(ABS($E89))))^2+($C$6+$C$8+$C$7-($C$6*SIN(RADIANS(ABS($E89))))-($C$7*COS(RADIANS(ABS($E89)))))^2+$C$6^2-($C$6*SIN(RADIANS(ABS($E89))))^2)</f>
        <v>0.392091140008857</v>
      </c>
      <c r="G89" s="3" t="n">
        <f aca="false">F89-F88</f>
        <v>-0.00212193736603189</v>
      </c>
    </row>
    <row r="90" customFormat="false" ht="12.8" hidden="false" customHeight="false" outlineLevel="0" collapsed="false">
      <c r="E90" s="0" t="n">
        <v>3</v>
      </c>
      <c r="F90" s="2" t="n">
        <f aca="false">SQRT(($C$7*SIN(RADIANS(ABS($E90))))^2+($C$6+$C$8+$C$7-($C$6*SIN(RADIANS(ABS($E90))))-($C$7*COS(RADIANS(ABS($E90)))))^2+$C$6^2-($C$6*SIN(RADIANS(ABS($E90))))^2)</f>
        <v>0.390993109189221</v>
      </c>
      <c r="G90" s="3" t="n">
        <f aca="false">F90-F89</f>
        <v>-0.00109803081963555</v>
      </c>
    </row>
    <row r="91" customFormat="false" ht="12.8" hidden="false" customHeight="false" outlineLevel="0" collapsed="false">
      <c r="E91" s="0" t="n">
        <v>2</v>
      </c>
      <c r="F91" s="2" t="n">
        <f aca="false">SQRT(($C$7*SIN(RADIANS(ABS($E91))))^2+($C$6+$C$8+$C$7-($C$6*SIN(RADIANS(ABS($E91))))-($C$7*COS(RADIANS(ABS($E91)))))^2+$C$6^2-($C$6*SIN(RADIANS(ABS($E91))))^2)</f>
        <v>0.3909344258852</v>
      </c>
      <c r="G91" s="3" t="n">
        <f aca="false">F91-F90</f>
        <v>-5.86833040211454E-005</v>
      </c>
    </row>
    <row r="92" customFormat="false" ht="12.8" hidden="false" customHeight="false" outlineLevel="0" collapsed="false">
      <c r="E92" s="0" t="n">
        <v>1</v>
      </c>
      <c r="F92" s="2" t="n">
        <f aca="false">SQRT(($C$7*SIN(RADIANS(ABS($E92))))^2+($C$6+$C$8+$C$7-($C$6*SIN(RADIANS(ABS($E92))))-($C$7*COS(RADIANS(ABS($E92)))))^2+$C$6^2-($C$6*SIN(RADIANS(ABS($E92))))^2)</f>
        <v>0.391922060320046</v>
      </c>
      <c r="G92" s="3" t="n">
        <f aca="false">F92-F91</f>
        <v>0.000987634434846174</v>
      </c>
    </row>
    <row r="93" customFormat="false" ht="12.8" hidden="false" customHeight="false" outlineLevel="0" collapsed="false">
      <c r="E93" s="0" t="n">
        <v>0</v>
      </c>
      <c r="F93" s="2" t="n">
        <f aca="false">SQRT(($C$7*SIN(RADIANS(ABS($E93))))^2+($C$6+$C$8+$C$7-($C$6*SIN(RADIANS(ABS($E93))))-($C$7*COS(RADIANS(ABS($E93)))))^2+$C$6^2-($C$6*SIN(RADIANS(ABS($E93))))^2)</f>
        <v>0.393954312071844</v>
      </c>
      <c r="G93" s="3" t="n">
        <f aca="false">F93-F92</f>
        <v>0.00203225175179766</v>
      </c>
    </row>
  </sheetData>
  <conditionalFormatting sqref="G3:G93">
    <cfRule type="cellIs" priority="2" operator="greaterThan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660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2023-12-24T18:31:15Z</dcterms:created>
  <dc:creator/>
  <dc:description/>
  <dc:language>fr-CH</dc:language>
  <cp:lastModifiedBy/>
  <dcterms:modified xsi:type="dcterms:W3CDTF">2024-01-30T15:32:27Z</dcterms:modified>
  <cp:revision>68</cp:revision>
  <dc:subject/>
  <dc:title/>
</cp:coreProperties>
</file>